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F:\2022년 2차추경예산서\2023년 예산\"/>
    </mc:Choice>
  </mc:AlternateContent>
  <bookViews>
    <workbookView xWindow="0" yWindow="0" windowWidth="22785" windowHeight="9555"/>
  </bookViews>
  <sheets>
    <sheet name="Sheet1" sheetId="1" r:id="rId1"/>
  </sheets>
  <calcPr calcId="162913"/>
</workbook>
</file>

<file path=xl/calcChain.xml><?xml version="1.0" encoding="utf-8"?>
<calcChain xmlns="http://schemas.openxmlformats.org/spreadsheetml/2006/main">
  <c r="N6" i="1" l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5" i="1"/>
  <c r="M29" i="1"/>
  <c r="L29" i="1"/>
  <c r="G6" i="1"/>
  <c r="G7" i="1"/>
  <c r="G8" i="1"/>
  <c r="G9" i="1"/>
  <c r="G10" i="1"/>
  <c r="G11" i="1"/>
  <c r="G12" i="1"/>
  <c r="G13" i="1"/>
  <c r="G14" i="1"/>
  <c r="G15" i="1"/>
  <c r="G16" i="1"/>
  <c r="G5" i="1"/>
  <c r="F29" i="1"/>
  <c r="E29" i="1"/>
  <c r="N29" i="1" l="1"/>
  <c r="G29" i="1"/>
</calcChain>
</file>

<file path=xl/sharedStrings.xml><?xml version="1.0" encoding="utf-8"?>
<sst xmlns="http://schemas.openxmlformats.org/spreadsheetml/2006/main" count="211" uniqueCount="82">
  <si>
    <t>인권교육
사업비</t>
  </si>
  <si>
    <t>전년도
이월금</t>
  </si>
  <si>
    <t>사회보험
부담금</t>
  </si>
  <si>
    <t>예방교육
사업</t>
  </si>
  <si>
    <t>기획행정
사업</t>
  </si>
  <si>
    <t>인권교육
사업</t>
  </si>
  <si>
    <t>비지정
후원금</t>
  </si>
  <si>
    <t>증감
(B)-(A)</t>
  </si>
  <si>
    <t>협력체계
구축사업</t>
  </si>
  <si>
    <t>바보의나눔
사후관리사업</t>
  </si>
  <si>
    <t>기획행정
사업비</t>
  </si>
  <si>
    <t>국고보조금(운영보조금)</t>
  </si>
  <si>
    <t>시도보조금(운영보조금)</t>
  </si>
  <si>
    <t>기타예금
이자수입</t>
  </si>
  <si>
    <t>퇴직금 및 퇴직적립금</t>
  </si>
  <si>
    <t>시도보조금(대우수당)</t>
  </si>
  <si>
    <t>수용비 및 수수료</t>
  </si>
  <si>
    <t>전년도이월금(후원금)</t>
  </si>
  <si>
    <t>기타예금이자수입</t>
  </si>
  <si>
    <t>세목</t>
  </si>
  <si>
    <t>세입</t>
  </si>
  <si>
    <t>목</t>
  </si>
  <si>
    <t>회의비</t>
  </si>
  <si>
    <t>여비</t>
  </si>
  <si>
    <t>잡수입</t>
  </si>
  <si>
    <t>예산액</t>
  </si>
  <si>
    <t>운영비</t>
  </si>
  <si>
    <t>합계</t>
  </si>
  <si>
    <t>사무비</t>
  </si>
  <si>
    <t/>
  </si>
  <si>
    <t>차량비</t>
  </si>
  <si>
    <t>사업비</t>
  </si>
  <si>
    <t>항</t>
  </si>
  <si>
    <t>진행비</t>
  </si>
  <si>
    <t>반환금</t>
  </si>
  <si>
    <t>금액</t>
  </si>
  <si>
    <t>이월금</t>
  </si>
  <si>
    <t>인건비</t>
  </si>
  <si>
    <t>전입금</t>
  </si>
  <si>
    <t>세출</t>
  </si>
  <si>
    <t>급여</t>
  </si>
  <si>
    <t>제수당</t>
  </si>
  <si>
    <t>관</t>
  </si>
  <si>
    <t>예비비 및 기타</t>
  </si>
  <si>
    <t>지정후원금사업비</t>
  </si>
  <si>
    <t>예 산 총 괄 표</t>
  </si>
  <si>
    <t>대우수당</t>
  </si>
  <si>
    <t>보조금수입</t>
  </si>
  <si>
    <t>기타후생경비</t>
  </si>
  <si>
    <t>기타잡수입</t>
  </si>
  <si>
    <t>전년도이월금</t>
  </si>
  <si>
    <t>일반사업비</t>
  </si>
  <si>
    <t>공공요금</t>
  </si>
  <si>
    <t>법인전입금</t>
  </si>
  <si>
    <t>국고보조금</t>
  </si>
  <si>
    <t>시도보조금</t>
  </si>
  <si>
    <t>기타운영비</t>
  </si>
  <si>
    <t>기관운영비</t>
  </si>
  <si>
    <t>제세공과금</t>
  </si>
  <si>
    <t>지정후원금</t>
  </si>
  <si>
    <t>비지정후원금</t>
  </si>
  <si>
    <t>업무추진비</t>
  </si>
  <si>
    <t>사회보험부담금</t>
  </si>
  <si>
    <t>후원금수입</t>
  </si>
  <si>
    <t>후원사업비</t>
  </si>
  <si>
    <t>상담사업비</t>
  </si>
  <si>
    <t>후원사업</t>
  </si>
  <si>
    <t>상담사업</t>
  </si>
  <si>
    <t>홍보사업비</t>
  </si>
  <si>
    <t>홍보사업</t>
  </si>
  <si>
    <t>시내-외 
출장비</t>
  </si>
  <si>
    <t>기타후생
경비</t>
  </si>
  <si>
    <t>협력체계
구축사업비</t>
  </si>
  <si>
    <t>예방교육
사업비</t>
  </si>
  <si>
    <t>바보의나눔 사후관리
사업비</t>
  </si>
  <si>
    <t>지정후원금</t>
    <phoneticPr fontId="4" type="noConversion"/>
  </si>
  <si>
    <t>공동금회 지정기탁사업</t>
    <phoneticPr fontId="4" type="noConversion"/>
  </si>
  <si>
    <t>사업비</t>
    <phoneticPr fontId="4" type="noConversion"/>
  </si>
  <si>
    <t>공동모금회
지정기탁사업비</t>
    <phoneticPr fontId="4" type="noConversion"/>
  </si>
  <si>
    <t>차량구입비</t>
    <phoneticPr fontId="4" type="noConversion"/>
  </si>
  <si>
    <t>2022(A)</t>
    <phoneticPr fontId="4" type="noConversion"/>
  </si>
  <si>
    <t>2023(B)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</si>
</sst>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_ "/>
  </numFmts>
  <fonts count="5" x14ac:knownFonts="1">
    <font>
      <sz val="11"/>
      <color rgb="FF000000"/>
      <name val="맑은 고딕"/>
    </font>
    <font>
      <sz val="31"/>
      <color rgb="FF000000"/>
      <name val="맑은 고딕"/>
      <family val="3"/>
      <charset val="129"/>
    </font>
    <font>
      <b/>
      <sz val="9"/>
      <color rgb="FF000000"/>
      <name val="굴림"/>
      <family val="3"/>
      <charset val="129"/>
    </font>
    <font>
      <sz val="9"/>
      <color rgb="FF000000"/>
      <name val="굴림체"/>
      <family val="3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</fills>
  <borders count="3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rgb="FF000000"/>
      </left>
      <right/>
      <top style="medium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rgb="FF000000"/>
      </bottom>
      <diagonal/>
    </border>
    <border>
      <left/>
      <right/>
      <top style="medium">
        <color auto="1"/>
      </top>
      <bottom style="thin">
        <color rgb="FF000000"/>
      </bottom>
      <diagonal/>
    </border>
    <border>
      <left/>
      <right style="medium">
        <color auto="1"/>
      </right>
      <top style="medium">
        <color auto="1"/>
      </top>
      <bottom style="thin">
        <color rgb="FF000000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auto="1"/>
      </left>
      <right style="thin">
        <color rgb="FF000000"/>
      </right>
      <top/>
      <bottom style="medium">
        <color auto="1"/>
      </bottom>
      <diagonal/>
    </border>
    <border>
      <left style="thin">
        <color rgb="FF000000"/>
      </left>
      <right style="thin">
        <color rgb="FF000000"/>
      </right>
      <top/>
      <bottom style="medium">
        <color auto="1"/>
      </bottom>
      <diagonal/>
    </border>
    <border>
      <left style="thin">
        <color rgb="FF000000"/>
      </left>
      <right style="medium">
        <color auto="1"/>
      </right>
      <top/>
      <bottom style="medium">
        <color auto="1"/>
      </bottom>
      <diagonal/>
    </border>
    <border>
      <left/>
      <right style="thin">
        <color rgb="FF000000"/>
      </right>
      <top/>
      <bottom style="medium">
        <color auto="1"/>
      </bottom>
      <diagonal/>
    </border>
    <border>
      <left style="medium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auto="1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auto="1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/>
      <bottom style="thin">
        <color rgb="FF000000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0" borderId="0" xfId="0" applyNumberFormat="1" applyFont="1">
      <alignment vertical="center"/>
    </xf>
    <xf numFmtId="0" fontId="3" fillId="2" borderId="3" xfId="0" applyNumberFormat="1" applyFont="1" applyFill="1" applyBorder="1" applyAlignment="1">
      <alignment horizontal="center" vertical="center" wrapText="1"/>
    </xf>
    <xf numFmtId="176" fontId="2" fillId="2" borderId="3" xfId="0" applyNumberFormat="1" applyFont="1" applyFill="1" applyBorder="1" applyAlignment="1">
      <alignment horizontal="right" vertical="center" wrapText="1"/>
    </xf>
    <xf numFmtId="176" fontId="2" fillId="2" borderId="4" xfId="0" applyNumberFormat="1" applyFont="1" applyFill="1" applyBorder="1" applyAlignment="1">
      <alignment horizontal="right" vertical="center" wrapText="1"/>
    </xf>
    <xf numFmtId="0" fontId="3" fillId="2" borderId="12" xfId="0" applyNumberFormat="1" applyFont="1" applyFill="1" applyBorder="1" applyAlignment="1">
      <alignment horizontal="center" vertical="center" wrapText="1"/>
    </xf>
    <xf numFmtId="0" fontId="3" fillId="2" borderId="15" xfId="0" applyNumberFormat="1" applyFont="1" applyFill="1" applyBorder="1" applyAlignment="1">
      <alignment horizontal="center" vertical="center" wrapText="1"/>
    </xf>
    <xf numFmtId="0" fontId="3" fillId="2" borderId="16" xfId="0" applyNumberFormat="1" applyFont="1" applyFill="1" applyBorder="1" applyAlignment="1">
      <alignment horizontal="center" vertical="center" wrapText="1"/>
    </xf>
    <xf numFmtId="49" fontId="3" fillId="0" borderId="18" xfId="0" applyNumberFormat="1" applyFont="1" applyFill="1" applyBorder="1" applyAlignment="1">
      <alignment horizontal="left" vertical="center" wrapText="1"/>
    </xf>
    <xf numFmtId="49" fontId="3" fillId="0" borderId="19" xfId="0" applyNumberFormat="1" applyFont="1" applyFill="1" applyBorder="1" applyAlignment="1">
      <alignment horizontal="left" vertical="center" wrapText="1"/>
    </xf>
    <xf numFmtId="176" fontId="3" fillId="0" borderId="19" xfId="0" applyNumberFormat="1" applyFont="1" applyFill="1" applyBorder="1" applyAlignment="1">
      <alignment horizontal="right" vertical="center" wrapText="1"/>
    </xf>
    <xf numFmtId="176" fontId="3" fillId="0" borderId="20" xfId="0" applyNumberFormat="1" applyFont="1" applyFill="1" applyBorder="1" applyAlignment="1">
      <alignment horizontal="right" vertical="center" wrapText="1"/>
    </xf>
    <xf numFmtId="49" fontId="3" fillId="0" borderId="21" xfId="0" applyNumberFormat="1" applyFont="1" applyFill="1" applyBorder="1" applyAlignment="1">
      <alignment horizontal="left" vertical="center" wrapText="1"/>
    </xf>
    <xf numFmtId="49" fontId="3" fillId="0" borderId="22" xfId="0" applyNumberFormat="1" applyFont="1" applyFill="1" applyBorder="1" applyAlignment="1">
      <alignment horizontal="left" vertical="center" wrapText="1"/>
    </xf>
    <xf numFmtId="49" fontId="3" fillId="0" borderId="23" xfId="0" applyNumberFormat="1" applyFont="1" applyFill="1" applyBorder="1" applyAlignment="1">
      <alignment horizontal="left" vertical="center" wrapText="1"/>
    </xf>
    <xf numFmtId="176" fontId="3" fillId="0" borderId="23" xfId="0" applyNumberFormat="1" applyFont="1" applyFill="1" applyBorder="1" applyAlignment="1">
      <alignment horizontal="right" vertical="center" wrapText="1"/>
    </xf>
    <xf numFmtId="49" fontId="3" fillId="0" borderId="24" xfId="0" applyNumberFormat="1" applyFont="1" applyFill="1" applyBorder="1" applyAlignment="1">
      <alignment horizontal="left" vertical="center" wrapText="1"/>
    </xf>
    <xf numFmtId="0" fontId="3" fillId="2" borderId="15" xfId="0" applyNumberFormat="1" applyFont="1" applyFill="1" applyBorder="1" applyAlignment="1">
      <alignment horizontal="center" vertical="center" wrapText="1"/>
    </xf>
    <xf numFmtId="176" fontId="3" fillId="0" borderId="26" xfId="0" applyNumberFormat="1" applyFont="1" applyFill="1" applyBorder="1" applyAlignment="1">
      <alignment horizontal="right" vertical="center" wrapText="1"/>
    </xf>
    <xf numFmtId="176" fontId="2" fillId="2" borderId="15" xfId="0" applyNumberFormat="1" applyFont="1" applyFill="1" applyBorder="1" applyAlignment="1">
      <alignment horizontal="right" vertical="center" wrapText="1"/>
    </xf>
    <xf numFmtId="49" fontId="3" fillId="0" borderId="25" xfId="0" applyNumberFormat="1" applyFont="1" applyFill="1" applyBorder="1" applyAlignment="1">
      <alignment horizontal="left" vertical="center" wrapText="1"/>
    </xf>
    <xf numFmtId="176" fontId="3" fillId="0" borderId="25" xfId="0" applyNumberFormat="1" applyFont="1" applyFill="1" applyBorder="1" applyAlignment="1">
      <alignment horizontal="right" vertical="center" wrapText="1"/>
    </xf>
    <xf numFmtId="176" fontId="2" fillId="2" borderId="16" xfId="0" applyNumberFormat="1" applyFont="1" applyFill="1" applyBorder="1" applyAlignment="1">
      <alignment horizontal="right" vertical="center" wrapText="1"/>
    </xf>
    <xf numFmtId="49" fontId="3" fillId="0" borderId="28" xfId="0" applyNumberFormat="1" applyFont="1" applyFill="1" applyBorder="1" applyAlignment="1">
      <alignment horizontal="left" vertical="center" wrapText="1"/>
    </xf>
    <xf numFmtId="176" fontId="3" fillId="0" borderId="29" xfId="0" applyNumberFormat="1" applyFont="1" applyFill="1" applyBorder="1" applyAlignment="1">
      <alignment horizontal="right" vertical="center" wrapText="1"/>
    </xf>
    <xf numFmtId="176" fontId="3" fillId="0" borderId="30" xfId="0" applyNumberFormat="1" applyFont="1" applyFill="1" applyBorder="1" applyAlignment="1">
      <alignment horizontal="right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3" fillId="2" borderId="5" xfId="0" applyNumberFormat="1" applyFont="1" applyFill="1" applyBorder="1" applyAlignment="1">
      <alignment horizontal="center" vertical="center" wrapText="1"/>
    </xf>
    <xf numFmtId="0" fontId="3" fillId="2" borderId="6" xfId="0" applyNumberFormat="1" applyFont="1" applyFill="1" applyBorder="1" applyAlignment="1">
      <alignment horizontal="center" vertical="center" wrapText="1"/>
    </xf>
    <xf numFmtId="0" fontId="3" fillId="2" borderId="7" xfId="0" applyNumberFormat="1" applyFont="1" applyFill="1" applyBorder="1" applyAlignment="1">
      <alignment horizontal="center" vertical="center" wrapText="1"/>
    </xf>
    <xf numFmtId="0" fontId="3" fillId="2" borderId="8" xfId="0" applyNumberFormat="1" applyFont="1" applyFill="1" applyBorder="1" applyAlignment="1">
      <alignment horizontal="center" vertical="center" wrapText="1"/>
    </xf>
    <xf numFmtId="0" fontId="3" fillId="2" borderId="14" xfId="0" applyNumberFormat="1" applyFont="1" applyFill="1" applyBorder="1" applyAlignment="1">
      <alignment horizontal="center" vertical="center" wrapText="1"/>
    </xf>
    <xf numFmtId="0" fontId="3" fillId="2" borderId="9" xfId="0" applyNumberFormat="1" applyFont="1" applyFill="1" applyBorder="1" applyAlignment="1">
      <alignment horizontal="center" vertical="center" wrapText="1"/>
    </xf>
    <xf numFmtId="0" fontId="3" fillId="2" borderId="15" xfId="0" applyNumberFormat="1" applyFont="1" applyFill="1" applyBorder="1" applyAlignment="1">
      <alignment horizontal="center" vertical="center" wrapText="1"/>
    </xf>
    <xf numFmtId="0" fontId="3" fillId="2" borderId="10" xfId="0" applyNumberFormat="1" applyFont="1" applyFill="1" applyBorder="1" applyAlignment="1">
      <alignment horizontal="center" vertical="center" wrapText="1"/>
    </xf>
    <xf numFmtId="0" fontId="3" fillId="2" borderId="11" xfId="0" applyNumberFormat="1" applyFont="1" applyFill="1" applyBorder="1" applyAlignment="1">
      <alignment horizontal="center" vertical="center" wrapText="1"/>
    </xf>
    <xf numFmtId="0" fontId="3" fillId="2" borderId="13" xfId="0" applyNumberFormat="1" applyFont="1" applyFill="1" applyBorder="1" applyAlignment="1">
      <alignment horizontal="center" vertical="center" wrapText="1"/>
    </xf>
    <xf numFmtId="0" fontId="3" fillId="2" borderId="17" xfId="0" applyNumberFormat="1" applyFont="1" applyFill="1" applyBorder="1" applyAlignment="1">
      <alignment horizontal="center" vertical="center" wrapText="1"/>
    </xf>
    <xf numFmtId="0" fontId="2" fillId="2" borderId="27" xfId="0" applyNumberFormat="1" applyFont="1" applyFill="1" applyBorder="1" applyAlignment="1">
      <alignment horizontal="center" vertical="center" wrapText="1"/>
    </xf>
    <xf numFmtId="0" fontId="2" fillId="2" borderId="17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N30"/>
  <sheetViews>
    <sheetView tabSelected="1" zoomScaleNormal="100" zoomScaleSheetLayoutView="75" workbookViewId="0">
      <selection activeCell="P7" sqref="P7"/>
    </sheetView>
  </sheetViews>
  <sheetFormatPr defaultColWidth="8.75" defaultRowHeight="16.5" x14ac:dyDescent="0.3"/>
  <cols>
    <col min="1" max="1" width="9.25" style="1" customWidth="1"/>
    <col min="2" max="2" width="9.5" style="1" customWidth="1"/>
    <col min="3" max="3" width="9.625" style="1" customWidth="1"/>
    <col min="4" max="4" width="10.375" style="1" customWidth="1"/>
    <col min="5" max="5" width="11.25" style="1" customWidth="1"/>
    <col min="6" max="6" width="11.125" style="1" customWidth="1"/>
    <col min="7" max="7" width="11.375" style="1" bestFit="1" customWidth="1"/>
    <col min="8" max="9" width="8.5" style="1" customWidth="1"/>
    <col min="10" max="10" width="9.5" style="1" customWidth="1"/>
    <col min="11" max="11" width="9" style="1" customWidth="1"/>
    <col min="12" max="12" width="10.875" style="1" customWidth="1"/>
    <col min="13" max="13" width="11.75" style="1" customWidth="1"/>
    <col min="14" max="14" width="11.375" style="1" bestFit="1" customWidth="1"/>
  </cols>
  <sheetData>
    <row r="1" spans="1:14" ht="48.6" customHeight="1" x14ac:dyDescent="0.3">
      <c r="A1" s="29" t="s">
        <v>45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spans="1:14" s="2" customFormat="1" ht="31.9" customHeight="1" x14ac:dyDescent="0.3">
      <c r="A2" s="30" t="s">
        <v>20</v>
      </c>
      <c r="B2" s="31"/>
      <c r="C2" s="31"/>
      <c r="D2" s="31"/>
      <c r="E2" s="31"/>
      <c r="F2" s="31"/>
      <c r="G2" s="32"/>
      <c r="H2" s="31" t="s">
        <v>39</v>
      </c>
      <c r="I2" s="31"/>
      <c r="J2" s="31"/>
      <c r="K2" s="31"/>
      <c r="L2" s="31"/>
      <c r="M2" s="31"/>
      <c r="N2" s="32"/>
    </row>
    <row r="3" spans="1:14" s="2" customFormat="1" ht="22.15" customHeight="1" x14ac:dyDescent="0.3">
      <c r="A3" s="33" t="s">
        <v>42</v>
      </c>
      <c r="B3" s="35" t="s">
        <v>32</v>
      </c>
      <c r="C3" s="35" t="s">
        <v>21</v>
      </c>
      <c r="D3" s="35" t="s">
        <v>19</v>
      </c>
      <c r="E3" s="37" t="s">
        <v>25</v>
      </c>
      <c r="F3" s="38"/>
      <c r="G3" s="6" t="s">
        <v>7</v>
      </c>
      <c r="H3" s="39" t="s">
        <v>42</v>
      </c>
      <c r="I3" s="35" t="s">
        <v>32</v>
      </c>
      <c r="J3" s="35" t="s">
        <v>21</v>
      </c>
      <c r="K3" s="35" t="s">
        <v>19</v>
      </c>
      <c r="L3" s="37" t="s">
        <v>25</v>
      </c>
      <c r="M3" s="38"/>
      <c r="N3" s="6" t="s">
        <v>7</v>
      </c>
    </row>
    <row r="4" spans="1:14" s="2" customFormat="1" ht="22.15" customHeight="1" x14ac:dyDescent="0.3">
      <c r="A4" s="34"/>
      <c r="B4" s="36"/>
      <c r="C4" s="36"/>
      <c r="D4" s="36"/>
      <c r="E4" s="7" t="s">
        <v>80</v>
      </c>
      <c r="F4" s="7" t="s">
        <v>81</v>
      </c>
      <c r="G4" s="8" t="s">
        <v>35</v>
      </c>
      <c r="H4" s="40"/>
      <c r="I4" s="36"/>
      <c r="J4" s="36"/>
      <c r="K4" s="36"/>
      <c r="L4" s="7" t="s">
        <v>80</v>
      </c>
      <c r="M4" s="7" t="s">
        <v>81</v>
      </c>
      <c r="N4" s="8" t="s">
        <v>35</v>
      </c>
    </row>
    <row r="5" spans="1:14" ht="22.5" x14ac:dyDescent="0.3">
      <c r="A5" s="9" t="s">
        <v>47</v>
      </c>
      <c r="B5" s="10" t="s">
        <v>47</v>
      </c>
      <c r="C5" s="10" t="s">
        <v>54</v>
      </c>
      <c r="D5" s="10" t="s">
        <v>11</v>
      </c>
      <c r="E5" s="11">
        <v>239430000</v>
      </c>
      <c r="F5" s="11">
        <v>241518000</v>
      </c>
      <c r="G5" s="12">
        <f>SUM(F5-E5)</f>
        <v>2088000</v>
      </c>
      <c r="H5" s="13" t="s">
        <v>28</v>
      </c>
      <c r="I5" s="10" t="s">
        <v>37</v>
      </c>
      <c r="J5" s="10" t="s">
        <v>40</v>
      </c>
      <c r="K5" s="10" t="s">
        <v>40</v>
      </c>
      <c r="L5" s="11">
        <v>315294700</v>
      </c>
      <c r="M5" s="11">
        <v>317628300</v>
      </c>
      <c r="N5" s="12">
        <f>SUM(M5-L5)</f>
        <v>2333600</v>
      </c>
    </row>
    <row r="6" spans="1:14" ht="22.5" x14ac:dyDescent="0.3">
      <c r="A6" s="9" t="s">
        <v>47</v>
      </c>
      <c r="B6" s="10" t="s">
        <v>47</v>
      </c>
      <c r="C6" s="10" t="s">
        <v>55</v>
      </c>
      <c r="D6" s="10" t="s">
        <v>12</v>
      </c>
      <c r="E6" s="11">
        <v>241430000</v>
      </c>
      <c r="F6" s="11">
        <v>241518000</v>
      </c>
      <c r="G6" s="12">
        <f t="shared" ref="G6:G16" si="0">SUM(F6-E6)</f>
        <v>88000</v>
      </c>
      <c r="H6" s="13" t="s">
        <v>28</v>
      </c>
      <c r="I6" s="10" t="s">
        <v>37</v>
      </c>
      <c r="J6" s="10" t="s">
        <v>41</v>
      </c>
      <c r="K6" s="10" t="s">
        <v>41</v>
      </c>
      <c r="L6" s="11">
        <v>33310620</v>
      </c>
      <c r="M6" s="11">
        <v>31801320</v>
      </c>
      <c r="N6" s="12">
        <f t="shared" ref="N6:N28" si="1">SUM(M6-L6)</f>
        <v>-1509300</v>
      </c>
    </row>
    <row r="7" spans="1:14" ht="22.5" x14ac:dyDescent="0.3">
      <c r="A7" s="9" t="s">
        <v>47</v>
      </c>
      <c r="B7" s="10" t="s">
        <v>47</v>
      </c>
      <c r="C7" s="10" t="s">
        <v>55</v>
      </c>
      <c r="D7" s="10" t="s">
        <v>15</v>
      </c>
      <c r="E7" s="11">
        <v>17880000</v>
      </c>
      <c r="F7" s="11">
        <v>18120000</v>
      </c>
      <c r="G7" s="12">
        <f t="shared" si="0"/>
        <v>240000</v>
      </c>
      <c r="H7" s="13" t="s">
        <v>28</v>
      </c>
      <c r="I7" s="10" t="s">
        <v>37</v>
      </c>
      <c r="J7" s="10" t="s">
        <v>14</v>
      </c>
      <c r="K7" s="10" t="s">
        <v>14</v>
      </c>
      <c r="L7" s="11">
        <v>30052276</v>
      </c>
      <c r="M7" s="11">
        <v>33400127</v>
      </c>
      <c r="N7" s="12">
        <f t="shared" si="1"/>
        <v>3347851</v>
      </c>
    </row>
    <row r="8" spans="1:14" ht="22.5" x14ac:dyDescent="0.3">
      <c r="A8" s="9" t="s">
        <v>63</v>
      </c>
      <c r="B8" s="10" t="s">
        <v>63</v>
      </c>
      <c r="C8" s="10" t="s">
        <v>59</v>
      </c>
      <c r="D8" s="10" t="s">
        <v>59</v>
      </c>
      <c r="E8" s="11">
        <v>2000000</v>
      </c>
      <c r="F8" s="11">
        <v>0</v>
      </c>
      <c r="G8" s="12">
        <f t="shared" si="0"/>
        <v>-2000000</v>
      </c>
      <c r="H8" s="13" t="s">
        <v>28</v>
      </c>
      <c r="I8" s="10" t="s">
        <v>37</v>
      </c>
      <c r="J8" s="10" t="s">
        <v>62</v>
      </c>
      <c r="K8" s="10" t="s">
        <v>2</v>
      </c>
      <c r="L8" s="11">
        <v>35746740</v>
      </c>
      <c r="M8" s="11">
        <v>38051751</v>
      </c>
      <c r="N8" s="12">
        <f t="shared" si="1"/>
        <v>2305011</v>
      </c>
    </row>
    <row r="9" spans="1:14" ht="22.5" x14ac:dyDescent="0.3">
      <c r="A9" s="9" t="s">
        <v>63</v>
      </c>
      <c r="B9" s="10" t="s">
        <v>63</v>
      </c>
      <c r="C9" s="10" t="s">
        <v>59</v>
      </c>
      <c r="D9" s="10" t="s">
        <v>9</v>
      </c>
      <c r="E9" s="11">
        <v>11000000</v>
      </c>
      <c r="F9" s="11">
        <v>0</v>
      </c>
      <c r="G9" s="12">
        <f t="shared" si="0"/>
        <v>-11000000</v>
      </c>
      <c r="H9" s="13" t="s">
        <v>28</v>
      </c>
      <c r="I9" s="10" t="s">
        <v>37</v>
      </c>
      <c r="J9" s="10" t="s">
        <v>48</v>
      </c>
      <c r="K9" s="10" t="s">
        <v>71</v>
      </c>
      <c r="L9" s="11">
        <v>2160000</v>
      </c>
      <c r="M9" s="11">
        <v>1440000</v>
      </c>
      <c r="N9" s="12">
        <f t="shared" si="1"/>
        <v>-720000</v>
      </c>
    </row>
    <row r="10" spans="1:14" ht="22.5" x14ac:dyDescent="0.3">
      <c r="A10" s="9" t="s">
        <v>63</v>
      </c>
      <c r="B10" s="10" t="s">
        <v>63</v>
      </c>
      <c r="C10" s="10" t="s">
        <v>75</v>
      </c>
      <c r="D10" s="10" t="s">
        <v>76</v>
      </c>
      <c r="E10" s="11">
        <v>26000000</v>
      </c>
      <c r="F10" s="11"/>
      <c r="G10" s="12">
        <f t="shared" si="0"/>
        <v>-26000000</v>
      </c>
      <c r="H10" s="13" t="s">
        <v>28</v>
      </c>
      <c r="I10" s="10" t="s">
        <v>37</v>
      </c>
      <c r="J10" s="10" t="s">
        <v>48</v>
      </c>
      <c r="K10" s="10" t="s">
        <v>46</v>
      </c>
      <c r="L10" s="11">
        <v>17928630</v>
      </c>
      <c r="M10" s="11">
        <v>18120000</v>
      </c>
      <c r="N10" s="12">
        <f t="shared" si="1"/>
        <v>191370</v>
      </c>
    </row>
    <row r="11" spans="1:14" ht="22.5" x14ac:dyDescent="0.3">
      <c r="A11" s="9" t="s">
        <v>63</v>
      </c>
      <c r="B11" s="10" t="s">
        <v>63</v>
      </c>
      <c r="C11" s="10" t="s">
        <v>6</v>
      </c>
      <c r="D11" s="10" t="s">
        <v>60</v>
      </c>
      <c r="E11" s="11">
        <v>4500000</v>
      </c>
      <c r="F11" s="11">
        <v>3600000</v>
      </c>
      <c r="G11" s="12">
        <f t="shared" si="0"/>
        <v>-900000</v>
      </c>
      <c r="H11" s="13" t="s">
        <v>28</v>
      </c>
      <c r="I11" s="10" t="s">
        <v>61</v>
      </c>
      <c r="J11" s="10" t="s">
        <v>57</v>
      </c>
      <c r="K11" s="10" t="s">
        <v>57</v>
      </c>
      <c r="L11" s="11">
        <v>600000</v>
      </c>
      <c r="M11" s="11">
        <v>600000</v>
      </c>
      <c r="N11" s="12">
        <f t="shared" si="1"/>
        <v>0</v>
      </c>
    </row>
    <row r="12" spans="1:14" x14ac:dyDescent="0.3">
      <c r="A12" s="9" t="s">
        <v>38</v>
      </c>
      <c r="B12" s="10" t="s">
        <v>38</v>
      </c>
      <c r="C12" s="10" t="s">
        <v>53</v>
      </c>
      <c r="D12" s="10" t="s">
        <v>53</v>
      </c>
      <c r="E12" s="11">
        <v>5000000</v>
      </c>
      <c r="F12" s="11">
        <v>0</v>
      </c>
      <c r="G12" s="12">
        <f t="shared" si="0"/>
        <v>-5000000</v>
      </c>
      <c r="H12" s="13" t="s">
        <v>28</v>
      </c>
      <c r="I12" s="10" t="s">
        <v>61</v>
      </c>
      <c r="J12" s="10" t="s">
        <v>22</v>
      </c>
      <c r="K12" s="10" t="s">
        <v>22</v>
      </c>
      <c r="L12" s="11">
        <v>749390</v>
      </c>
      <c r="M12" s="11">
        <v>1020000</v>
      </c>
      <c r="N12" s="12">
        <f t="shared" si="1"/>
        <v>270610</v>
      </c>
    </row>
    <row r="13" spans="1:14" ht="22.5" x14ac:dyDescent="0.3">
      <c r="A13" s="9" t="s">
        <v>36</v>
      </c>
      <c r="B13" s="10" t="s">
        <v>36</v>
      </c>
      <c r="C13" s="10" t="s">
        <v>1</v>
      </c>
      <c r="D13" s="10" t="s">
        <v>50</v>
      </c>
      <c r="E13" s="11">
        <v>14877989</v>
      </c>
      <c r="F13" s="11">
        <v>11854541</v>
      </c>
      <c r="G13" s="12">
        <f t="shared" si="0"/>
        <v>-3023448</v>
      </c>
      <c r="H13" s="13" t="s">
        <v>28</v>
      </c>
      <c r="I13" s="10" t="s">
        <v>26</v>
      </c>
      <c r="J13" s="10" t="s">
        <v>23</v>
      </c>
      <c r="K13" s="10" t="s">
        <v>70</v>
      </c>
      <c r="L13" s="11">
        <v>4329510</v>
      </c>
      <c r="M13" s="11">
        <v>3640000</v>
      </c>
      <c r="N13" s="12">
        <f t="shared" si="1"/>
        <v>-689510</v>
      </c>
    </row>
    <row r="14" spans="1:14" ht="22.5" x14ac:dyDescent="0.3">
      <c r="A14" s="9" t="s">
        <v>36</v>
      </c>
      <c r="B14" s="10" t="s">
        <v>36</v>
      </c>
      <c r="C14" s="10" t="s">
        <v>17</v>
      </c>
      <c r="D14" s="10" t="s">
        <v>17</v>
      </c>
      <c r="E14" s="11">
        <v>3458484</v>
      </c>
      <c r="F14" s="11">
        <v>6679357</v>
      </c>
      <c r="G14" s="12">
        <f t="shared" si="0"/>
        <v>3220873</v>
      </c>
      <c r="H14" s="13" t="s">
        <v>28</v>
      </c>
      <c r="I14" s="10" t="s">
        <v>26</v>
      </c>
      <c r="J14" s="10" t="s">
        <v>16</v>
      </c>
      <c r="K14" s="10" t="s">
        <v>16</v>
      </c>
      <c r="L14" s="11">
        <v>14886773</v>
      </c>
      <c r="M14" s="11">
        <v>11222840</v>
      </c>
      <c r="N14" s="12">
        <f t="shared" si="1"/>
        <v>-3663933</v>
      </c>
    </row>
    <row r="15" spans="1:14" ht="22.5" x14ac:dyDescent="0.3">
      <c r="A15" s="9" t="s">
        <v>24</v>
      </c>
      <c r="B15" s="10" t="s">
        <v>24</v>
      </c>
      <c r="C15" s="10" t="s">
        <v>13</v>
      </c>
      <c r="D15" s="10" t="s">
        <v>18</v>
      </c>
      <c r="E15" s="11">
        <v>145000</v>
      </c>
      <c r="F15" s="11">
        <v>142000</v>
      </c>
      <c r="G15" s="12">
        <f t="shared" si="0"/>
        <v>-3000</v>
      </c>
      <c r="H15" s="13" t="s">
        <v>28</v>
      </c>
      <c r="I15" s="10" t="s">
        <v>26</v>
      </c>
      <c r="J15" s="10" t="s">
        <v>52</v>
      </c>
      <c r="K15" s="10" t="s">
        <v>52</v>
      </c>
      <c r="L15" s="11">
        <v>5736780</v>
      </c>
      <c r="M15" s="11">
        <v>5688000</v>
      </c>
      <c r="N15" s="12">
        <f t="shared" si="1"/>
        <v>-48780</v>
      </c>
    </row>
    <row r="16" spans="1:14" x14ac:dyDescent="0.3">
      <c r="A16" s="9" t="s">
        <v>24</v>
      </c>
      <c r="B16" s="10" t="s">
        <v>24</v>
      </c>
      <c r="C16" s="10" t="s">
        <v>49</v>
      </c>
      <c r="D16" s="10" t="s">
        <v>49</v>
      </c>
      <c r="E16" s="11">
        <v>518000</v>
      </c>
      <c r="F16" s="11">
        <v>420000</v>
      </c>
      <c r="G16" s="12">
        <f t="shared" si="0"/>
        <v>-98000</v>
      </c>
      <c r="H16" s="13" t="s">
        <v>28</v>
      </c>
      <c r="I16" s="10" t="s">
        <v>26</v>
      </c>
      <c r="J16" s="10" t="s">
        <v>58</v>
      </c>
      <c r="K16" s="10" t="s">
        <v>58</v>
      </c>
      <c r="L16" s="11">
        <v>4073010</v>
      </c>
      <c r="M16" s="11">
        <v>4377560</v>
      </c>
      <c r="N16" s="12">
        <f t="shared" si="1"/>
        <v>304550</v>
      </c>
    </row>
    <row r="17" spans="1:14" x14ac:dyDescent="0.3">
      <c r="A17" s="9" t="s">
        <v>29</v>
      </c>
      <c r="B17" s="10" t="s">
        <v>29</v>
      </c>
      <c r="C17" s="10" t="s">
        <v>29</v>
      </c>
      <c r="D17" s="10" t="s">
        <v>29</v>
      </c>
      <c r="E17" s="11"/>
      <c r="F17" s="11"/>
      <c r="G17" s="12"/>
      <c r="H17" s="13" t="s">
        <v>28</v>
      </c>
      <c r="I17" s="10" t="s">
        <v>26</v>
      </c>
      <c r="J17" s="10" t="s">
        <v>30</v>
      </c>
      <c r="K17" s="10" t="s">
        <v>30</v>
      </c>
      <c r="L17" s="11">
        <v>8077023</v>
      </c>
      <c r="M17" s="11">
        <v>7560000</v>
      </c>
      <c r="N17" s="12">
        <f t="shared" si="1"/>
        <v>-517023</v>
      </c>
    </row>
    <row r="18" spans="1:14" x14ac:dyDescent="0.3">
      <c r="A18" s="9" t="s">
        <v>29</v>
      </c>
      <c r="B18" s="10" t="s">
        <v>29</v>
      </c>
      <c r="C18" s="10" t="s">
        <v>29</v>
      </c>
      <c r="D18" s="10" t="s">
        <v>29</v>
      </c>
      <c r="E18" s="11"/>
      <c r="F18" s="11"/>
      <c r="G18" s="12"/>
      <c r="H18" s="13" t="s">
        <v>28</v>
      </c>
      <c r="I18" s="10" t="s">
        <v>26</v>
      </c>
      <c r="J18" s="10" t="s">
        <v>56</v>
      </c>
      <c r="K18" s="10" t="s">
        <v>56</v>
      </c>
      <c r="L18" s="11">
        <v>7711770</v>
      </c>
      <c r="M18" s="11">
        <v>6578000</v>
      </c>
      <c r="N18" s="12">
        <f t="shared" si="1"/>
        <v>-1133770</v>
      </c>
    </row>
    <row r="19" spans="1:14" x14ac:dyDescent="0.3">
      <c r="A19" s="9" t="s">
        <v>29</v>
      </c>
      <c r="B19" s="10" t="s">
        <v>29</v>
      </c>
      <c r="C19" s="10" t="s">
        <v>29</v>
      </c>
      <c r="D19" s="10" t="s">
        <v>29</v>
      </c>
      <c r="E19" s="11"/>
      <c r="F19" s="11"/>
      <c r="G19" s="12"/>
      <c r="H19" s="13" t="s">
        <v>31</v>
      </c>
      <c r="I19" s="10" t="s">
        <v>51</v>
      </c>
      <c r="J19" s="10" t="s">
        <v>65</v>
      </c>
      <c r="K19" s="10" t="s">
        <v>67</v>
      </c>
      <c r="L19" s="11">
        <v>15044921</v>
      </c>
      <c r="M19" s="11">
        <v>17540000</v>
      </c>
      <c r="N19" s="12">
        <f t="shared" si="1"/>
        <v>2495079</v>
      </c>
    </row>
    <row r="20" spans="1:14" ht="22.5" x14ac:dyDescent="0.3">
      <c r="A20" s="9" t="s">
        <v>29</v>
      </c>
      <c r="B20" s="10" t="s">
        <v>29</v>
      </c>
      <c r="C20" s="10" t="s">
        <v>29</v>
      </c>
      <c r="D20" s="10" t="s">
        <v>29</v>
      </c>
      <c r="E20" s="11"/>
      <c r="F20" s="11"/>
      <c r="G20" s="12"/>
      <c r="H20" s="13" t="s">
        <v>31</v>
      </c>
      <c r="I20" s="10" t="s">
        <v>51</v>
      </c>
      <c r="J20" s="10" t="s">
        <v>73</v>
      </c>
      <c r="K20" s="10" t="s">
        <v>3</v>
      </c>
      <c r="L20" s="11">
        <v>80000</v>
      </c>
      <c r="M20" s="11">
        <v>240000</v>
      </c>
      <c r="N20" s="12">
        <f t="shared" si="1"/>
        <v>160000</v>
      </c>
    </row>
    <row r="21" spans="1:14" x14ac:dyDescent="0.3">
      <c r="A21" s="9" t="s">
        <v>29</v>
      </c>
      <c r="B21" s="10" t="s">
        <v>29</v>
      </c>
      <c r="C21" s="10" t="s">
        <v>29</v>
      </c>
      <c r="D21" s="10" t="s">
        <v>29</v>
      </c>
      <c r="E21" s="11"/>
      <c r="F21" s="11"/>
      <c r="G21" s="12"/>
      <c r="H21" s="13" t="s">
        <v>31</v>
      </c>
      <c r="I21" s="10" t="s">
        <v>51</v>
      </c>
      <c r="J21" s="10" t="s">
        <v>68</v>
      </c>
      <c r="K21" s="10" t="s">
        <v>69</v>
      </c>
      <c r="L21" s="11">
        <v>24021200</v>
      </c>
      <c r="M21" s="11">
        <v>17900000</v>
      </c>
      <c r="N21" s="12">
        <f t="shared" si="1"/>
        <v>-6121200</v>
      </c>
    </row>
    <row r="22" spans="1:14" x14ac:dyDescent="0.3">
      <c r="A22" s="9" t="s">
        <v>29</v>
      </c>
      <c r="B22" s="10" t="s">
        <v>29</v>
      </c>
      <c r="C22" s="10" t="s">
        <v>29</v>
      </c>
      <c r="D22" s="10" t="s">
        <v>29</v>
      </c>
      <c r="E22" s="11"/>
      <c r="F22" s="11"/>
      <c r="G22" s="12"/>
      <c r="H22" s="13" t="s">
        <v>31</v>
      </c>
      <c r="I22" s="10" t="s">
        <v>51</v>
      </c>
      <c r="J22" s="10" t="s">
        <v>64</v>
      </c>
      <c r="K22" s="10" t="s">
        <v>66</v>
      </c>
      <c r="L22" s="11">
        <v>600000</v>
      </c>
      <c r="M22" s="11">
        <v>600000</v>
      </c>
      <c r="N22" s="12">
        <f t="shared" si="1"/>
        <v>0</v>
      </c>
    </row>
    <row r="23" spans="1:14" ht="22.5" x14ac:dyDescent="0.3">
      <c r="A23" s="9" t="s">
        <v>29</v>
      </c>
      <c r="B23" s="10" t="s">
        <v>29</v>
      </c>
      <c r="C23" s="10" t="s">
        <v>29</v>
      </c>
      <c r="D23" s="10" t="s">
        <v>29</v>
      </c>
      <c r="E23" s="11"/>
      <c r="F23" s="11"/>
      <c r="G23" s="12"/>
      <c r="H23" s="13" t="s">
        <v>31</v>
      </c>
      <c r="I23" s="10" t="s">
        <v>51</v>
      </c>
      <c r="J23" s="10" t="s">
        <v>72</v>
      </c>
      <c r="K23" s="10" t="s">
        <v>8</v>
      </c>
      <c r="L23" s="11">
        <v>375000</v>
      </c>
      <c r="M23" s="11">
        <v>2000000</v>
      </c>
      <c r="N23" s="12">
        <f t="shared" si="1"/>
        <v>1625000</v>
      </c>
    </row>
    <row r="24" spans="1:14" ht="22.5" x14ac:dyDescent="0.3">
      <c r="A24" s="9" t="s">
        <v>29</v>
      </c>
      <c r="B24" s="10" t="s">
        <v>29</v>
      </c>
      <c r="C24" s="10" t="s">
        <v>29</v>
      </c>
      <c r="D24" s="10" t="s">
        <v>29</v>
      </c>
      <c r="E24" s="11"/>
      <c r="F24" s="11"/>
      <c r="G24" s="12"/>
      <c r="H24" s="13" t="s">
        <v>31</v>
      </c>
      <c r="I24" s="10" t="s">
        <v>51</v>
      </c>
      <c r="J24" s="10" t="s">
        <v>10</v>
      </c>
      <c r="K24" s="10" t="s">
        <v>4</v>
      </c>
      <c r="L24" s="11">
        <v>500000</v>
      </c>
      <c r="M24" s="11">
        <v>420000</v>
      </c>
      <c r="N24" s="12">
        <f t="shared" si="1"/>
        <v>-80000</v>
      </c>
    </row>
    <row r="25" spans="1:14" ht="22.5" x14ac:dyDescent="0.3">
      <c r="A25" s="9" t="s">
        <v>29</v>
      </c>
      <c r="B25" s="10" t="s">
        <v>29</v>
      </c>
      <c r="C25" s="10" t="s">
        <v>29</v>
      </c>
      <c r="D25" s="10" t="s">
        <v>29</v>
      </c>
      <c r="E25" s="11"/>
      <c r="F25" s="11"/>
      <c r="G25" s="12"/>
      <c r="H25" s="13" t="s">
        <v>31</v>
      </c>
      <c r="I25" s="10" t="s">
        <v>51</v>
      </c>
      <c r="J25" s="10" t="s">
        <v>0</v>
      </c>
      <c r="K25" s="10" t="s">
        <v>5</v>
      </c>
      <c r="L25" s="11">
        <v>4429479</v>
      </c>
      <c r="M25" s="11">
        <v>3800000</v>
      </c>
      <c r="N25" s="12">
        <f t="shared" si="1"/>
        <v>-629479</v>
      </c>
    </row>
    <row r="26" spans="1:14" ht="33.75" x14ac:dyDescent="0.3">
      <c r="A26" s="9" t="s">
        <v>29</v>
      </c>
      <c r="B26" s="10" t="s">
        <v>29</v>
      </c>
      <c r="C26" s="10" t="s">
        <v>29</v>
      </c>
      <c r="D26" s="10" t="s">
        <v>29</v>
      </c>
      <c r="E26" s="11"/>
      <c r="F26" s="11"/>
      <c r="G26" s="12"/>
      <c r="H26" s="17" t="s">
        <v>31</v>
      </c>
      <c r="I26" s="15" t="s">
        <v>44</v>
      </c>
      <c r="J26" s="15" t="s">
        <v>74</v>
      </c>
      <c r="K26" s="15" t="s">
        <v>33</v>
      </c>
      <c r="L26" s="16">
        <v>11000200</v>
      </c>
      <c r="M26" s="16">
        <v>0</v>
      </c>
      <c r="N26" s="12">
        <f t="shared" si="1"/>
        <v>-11000200</v>
      </c>
    </row>
    <row r="27" spans="1:14" s="1" customFormat="1" ht="33.75" x14ac:dyDescent="0.3">
      <c r="A27" s="14"/>
      <c r="B27" s="15"/>
      <c r="C27" s="15"/>
      <c r="D27" s="15"/>
      <c r="E27" s="16"/>
      <c r="F27" s="16"/>
      <c r="G27" s="25"/>
      <c r="H27" s="24" t="s">
        <v>77</v>
      </c>
      <c r="I27" s="21" t="s">
        <v>78</v>
      </c>
      <c r="J27" s="21" t="s">
        <v>79</v>
      </c>
      <c r="K27" s="21" t="s">
        <v>79</v>
      </c>
      <c r="L27" s="22">
        <v>26003000</v>
      </c>
      <c r="M27" s="22">
        <v>0</v>
      </c>
      <c r="N27" s="19">
        <f t="shared" si="1"/>
        <v>-26003000</v>
      </c>
    </row>
    <row r="28" spans="1:14" ht="23.25" thickBot="1" x14ac:dyDescent="0.35">
      <c r="A28" s="14" t="s">
        <v>29</v>
      </c>
      <c r="B28" s="15" t="s">
        <v>29</v>
      </c>
      <c r="C28" s="15" t="s">
        <v>29</v>
      </c>
      <c r="D28" s="15" t="s">
        <v>29</v>
      </c>
      <c r="E28" s="16"/>
      <c r="F28" s="16"/>
      <c r="G28" s="26"/>
      <c r="H28" s="24" t="s">
        <v>43</v>
      </c>
      <c r="I28" s="21" t="s">
        <v>43</v>
      </c>
      <c r="J28" s="21" t="s">
        <v>34</v>
      </c>
      <c r="K28" s="21" t="s">
        <v>34</v>
      </c>
      <c r="L28" s="22">
        <v>3528451</v>
      </c>
      <c r="M28" s="22">
        <v>224000</v>
      </c>
      <c r="N28" s="19">
        <f t="shared" si="1"/>
        <v>-3304451</v>
      </c>
    </row>
    <row r="29" spans="1:14" s="2" customFormat="1" ht="33.6" customHeight="1" thickBot="1" x14ac:dyDescent="0.35">
      <c r="A29" s="27" t="s">
        <v>27</v>
      </c>
      <c r="B29" s="28"/>
      <c r="C29" s="28"/>
      <c r="D29" s="3"/>
      <c r="E29" s="4">
        <f>SUM(E5:E28)</f>
        <v>566239473</v>
      </c>
      <c r="F29" s="4">
        <f>SUM(F5:F28)</f>
        <v>523851898</v>
      </c>
      <c r="G29" s="23">
        <f>SUM(G5:G28)</f>
        <v>-42387575</v>
      </c>
      <c r="H29" s="41" t="s">
        <v>27</v>
      </c>
      <c r="I29" s="41"/>
      <c r="J29" s="42"/>
      <c r="K29" s="18"/>
      <c r="L29" s="20">
        <f>SUM(L5:L28)</f>
        <v>566239473</v>
      </c>
      <c r="M29" s="20">
        <f>SUM(M5:M28)</f>
        <v>523851898</v>
      </c>
      <c r="N29" s="5">
        <f>SUM(N5:N28)</f>
        <v>-42387575</v>
      </c>
    </row>
    <row r="30" spans="1:14" x14ac:dyDescent="0.3">
      <c r="A30"/>
      <c r="B30"/>
      <c r="C30"/>
      <c r="D30"/>
      <c r="E30"/>
      <c r="F30"/>
      <c r="G30"/>
      <c r="H30"/>
      <c r="I30"/>
      <c r="J30"/>
      <c r="K30"/>
      <c r="L30"/>
      <c r="M30"/>
      <c r="N30"/>
    </row>
  </sheetData>
  <mergeCells count="15">
    <mergeCell ref="A29:C29"/>
    <mergeCell ref="A1:N1"/>
    <mergeCell ref="A2:G2"/>
    <mergeCell ref="H2:N2"/>
    <mergeCell ref="A3:A4"/>
    <mergeCell ref="B3:B4"/>
    <mergeCell ref="C3:C4"/>
    <mergeCell ref="D3:D4"/>
    <mergeCell ref="E3:F3"/>
    <mergeCell ref="H3:H4"/>
    <mergeCell ref="I3:I4"/>
    <mergeCell ref="J3:J4"/>
    <mergeCell ref="K3:K4"/>
    <mergeCell ref="L3:M3"/>
    <mergeCell ref="H29:J29"/>
  </mergeCells>
  <phoneticPr fontId="4" type="noConversion"/>
  <pageMargins left="0.25" right="0.25" top="0.75" bottom="0.75" header="0.3" footer="0.3"/>
  <pageSetup paperSize="9" scale="64" orientation="portrait" r:id="rId1"/>
  <colBreaks count="1" manualBreakCount="1">
    <brk id="1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82107</dc:creator>
  <cp:lastModifiedBy>user</cp:lastModifiedBy>
  <cp:revision>2</cp:revision>
  <cp:lastPrinted>2022-11-24T02:34:41Z</cp:lastPrinted>
  <dcterms:created xsi:type="dcterms:W3CDTF">2022-09-07T14:32:18Z</dcterms:created>
  <dcterms:modified xsi:type="dcterms:W3CDTF">2022-11-24T05:05:59Z</dcterms:modified>
  <cp:version>1100.0100.01</cp:version>
</cp:coreProperties>
</file>