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4575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x:bookViews>
    <x:workbookView xWindow="0" yWindow="0" windowWidth="28545" windowHeight="12420" activeTab="1"/>
  </x:bookViews>
  <x:sheets>
    <x:sheet name="작성방법" sheetId="1" r:id="rId4"/>
    <x:sheet name="복지관 회계 등" sheetId="2" r:id="rId5"/>
  </x:sheets>
  <x:calcPr xmlns:mc="http://schemas.openxmlformats.org/markup-compatibility/2006" xmlns:hs="http://schemas.haansoft.com/office/spreadsheet/8.0" mc:Ignorable="hs" hs:hclCalcId="904"/>
</x:workbook>
</file>

<file path=xl/comments1.xml><?xml version="1.0" encoding="utf-8"?>
<x:comments xmlns:r="http://schemas.openxmlformats.org/officeDocument/2006/relationships" xmlns:c="http://schemas.openxmlformats.org/drawingml/2006/chart" xmlns:x="http://schemas.openxmlformats.org/spreadsheetml/2006/main">
  <x:authors>
    <x:author>User</x:author>
    <x:author>user</x:author>
  </x:authors>
  <x:commentList>
    <x:comment ref="K7:K7" authorId="0">
      <x:text>
        <x:r>
          <x:rPr>
            <x:rFont val="돋움"/>
            <x:sz val="9"/>
            <x:color rgb="ff000000"/>
            <x:b val="1"/>
          </x:rPr>
          <x:t>추가경정예산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편성시</x:t>
        </x:r>
        <x:r>
          <x:rPr>
            <x:rFont val="Tahoma"/>
            <x:sz val="9"/>
            <x:color rgb="ff000000"/>
            <x:b val="1"/>
          </x:rPr>
          <x:t xml:space="preserve"> 
</x:t>
        </x:r>
        <x:r>
          <x:rPr>
            <x:rFont val="돋움"/>
            <x:sz val="9"/>
            <x:color rgb="ff000000"/>
            <x:b val="1"/>
          </x:rPr>
          <x:t xml:space="preserve">수정
</x:t>
        </x:r>
        <x:r>
          <x:rPr>
            <x:rFont val="Tahoma"/>
            <x:sz val="9"/>
            <x:color rgb="ff000000"/>
            <x:b val="1"/>
          </x:rPr>
          <x:t xml:space="preserve">ex: </x:t>
        </x:r>
        <x:r>
          <x:rPr>
            <x:rFont val="돋움"/>
            <x:sz val="9"/>
            <x:color rgb="ff000000"/>
            <x:b val="1"/>
          </x:rPr>
          <x:t xml:space="preserve">추경예산
</x:t>
        </x:r>
        <x:r>
          <x:rPr>
            <x:rFont val="Tahoma"/>
            <x:sz val="9"/>
            <x:color rgb="ff000000"/>
            <x:b val="1"/>
          </x:rPr>
          <x:t xml:space="preserve">       2</x:t>
        </x:r>
        <x:r>
          <x:rPr>
            <x:rFont val="돋움"/>
            <x:sz val="9"/>
            <x:color rgb="ff000000"/>
            <x:b val="1"/>
          </x:rPr>
          <x:t xml:space="preserve">차추경예산
</x:t>
        </x:r>
        <x:r>
          <x:rPr>
            <x:rFont val="Tahoma"/>
            <x:sz val="9"/>
            <x:color rgb="ff000000"/>
            <x:b val="1"/>
          </x:rPr>
          <x:t xml:space="preserve">       3</x:t>
        </x:r>
        <x:r>
          <x:rPr>
            <x:rFont val="돋움"/>
            <x:sz val="9"/>
            <x:color rgb="ff000000"/>
            <x:b val="1"/>
          </x:rPr>
          <x:t>차추경예산</x:t>
        </x:r>
      </x:text>
    </x:comment>
    <x:comment ref="E7:E7" authorId="1">
      <x:text>
        <x:r>
          <x:rPr>
            <x:rFont val="돋움"/>
            <x:sz val="9"/>
            <x:color rgb="ff000000"/>
            <x:b val="1"/>
          </x:rPr>
          <x:t>추가경정예산 편성시 
수정
ex: 추경예산
     2차추경예산
     3차 추경예산</x:t>
        </x:r>
      </x:text>
    </x:comment>
    <x:comment ref="J7:J7" authorId="0">
      <x:text>
        <x:r>
          <x:rPr>
            <x:rFont val="돋움"/>
            <x:sz val="9"/>
            <x:color rgb="ff000000"/>
            <x:b val="1"/>
          </x:rPr>
          <x:t>추가경정예산 편성시 
수정
ex: 본예산
     1차추경예산
     2차추경예산</x:t>
        </x:r>
      </x:text>
    </x:comment>
    <x:comment ref="D7:D7" authorId="0">
      <x:text>
        <x:r>
          <x:rPr>
            <x:rFont val="돋움"/>
            <x:sz val="9"/>
            <x:color rgb="ff000000"/>
            <x:b val="1"/>
          </x:rPr>
          <x:t>추가경정예산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편성시</x:t>
        </x:r>
        <x:r>
          <x:rPr>
            <x:rFont val="Tahoma"/>
            <x:sz val="9"/>
            <x:color rgb="ff000000"/>
            <x:b val="1"/>
          </x:rPr>
          <x:t xml:space="preserve"> 
</x:t>
        </x:r>
        <x:r>
          <x:rPr>
            <x:rFont val="돋움"/>
            <x:sz val="9"/>
            <x:color rgb="ff000000"/>
            <x:b val="1"/>
          </x:rPr>
          <x:t xml:space="preserve">수정
</x:t>
        </x:r>
        <x:r>
          <x:rPr>
            <x:rFont val="Tahoma"/>
            <x:sz val="9"/>
            <x:color rgb="ff000000"/>
            <x:b val="1"/>
          </x:rPr>
          <x:t xml:space="preserve">ex: </x:t>
        </x:r>
        <x:r>
          <x:rPr>
            <x:rFont val="돋움"/>
            <x:sz val="9"/>
            <x:color rgb="ff000000"/>
            <x:b val="1"/>
          </x:rPr>
          <x:t xml:space="preserve">본예산
</x:t>
        </x:r>
        <x:r>
          <x:rPr>
            <x:rFont val="Tahoma"/>
            <x:sz val="9"/>
            <x:color rgb="ff000000"/>
            <x:b val="1"/>
          </x:rPr>
          <x:t xml:space="preserve">     1</x:t>
        </x:r>
        <x:r>
          <x:rPr>
            <x:rFont val="돋움"/>
            <x:sz val="9"/>
            <x:color rgb="ff000000"/>
            <x:b val="1"/>
          </x:rPr>
          <x:t xml:space="preserve">차추경예산
</x:t>
        </x:r>
        <x:r>
          <x:rPr>
            <x:rFont val="Tahoma"/>
            <x:sz val="9"/>
            <x:color rgb="ff000000"/>
            <x:b val="1"/>
          </x:rPr>
          <x:t xml:space="preserve">     2</x:t>
        </x:r>
        <x:r>
          <x:rPr>
            <x:rFont val="돋움"/>
            <x:sz val="9"/>
            <x:color rgb="ff000000"/>
            <x:b val="1"/>
          </x:rPr>
          <x:t>차추경예산</x:t>
        </x:r>
      </x:text>
    </x:comment>
  </x:commentList>
</x:comments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<x:sst xmlns:r="http://schemas.openxmlformats.org/officeDocument/2006/relationships" xmlns:c="http://schemas.openxmlformats.org/drawingml/2006/chart" xmlns:x="http://schemas.openxmlformats.org/spreadsheetml/2006/main" count="98" uniqueCount="68">
  <x:si>
    <x:t>사회보험 부담금</x:t>
  </x:si>
  <x:si>
    <x:t>수용비 및 수수료</x:t>
  </x:si>
  <x:si>
    <x:t>퇴직금 및 퇴직적립금</x:t>
  </x:si>
  <x:si>
    <x:t>협력체계구축사업</x:t>
  </x:si>
  <x:si>
    <x:t>기타예금이자수입</x:t>
  </x:si>
  <x:si>
    <x:t>전년도이월금(후원금)</x:t>
  </x:si>
  <x:si>
    <x:t>기관.시설명 :</x:t>
  </x:si>
  <x:si>
    <x:t>예비비
및
기타</x:t>
  </x:si>
  <x:si>
    <x:t>(단위: 천원)</x:t>
  </x:si>
  <x:si>
    <x:t>3. 빨간색으로 표시되어 있는 것은 각 해당기관.시설에 맞춰 작성 후 까만색으로 작성합니다.</x:t>
  </x:si>
  <x:si>
    <x:t>2. 천원단위로 입력하며 각 세입.세출명세서에 있는 원단위를 비교하며 천원단위로 맞춥니다.</x:t>
  </x:si>
  <x:si>
    <x:t>4. 프린트 출력시 배율은 현재 고정되어 있는 것으로 그대로 출력합니다.</x:t>
  </x:si>
  <x:si>
    <x:t>2020년 세입ㆍ세출 예산총괄표</x:t>
  </x:si>
  <x:si>
    <x:t>충청북도노인보호전문기관</x:t>
  </x:si>
  <x:si>
    <x:t>반환금</x:t>
  </x:si>
  <x:si>
    <x:t>목</x:t>
  </x:si>
  <x:si>
    <x:t>급여</x:t>
  </x:si>
  <x:si>
    <x:t>관</x:t>
  </x:si>
  <x:si>
    <x:t>잡수입</x:t>
  </x:si>
  <x:si>
    <x:t>차량비</x:t>
  </x:si>
  <x:si>
    <x:t>인건비</x:t>
  </x:si>
  <x:si>
    <x:t>회의비</x:t>
  </x:si>
  <x:si>
    <x:t>사무비</x:t>
  </x:si>
  <x:si>
    <x:t>여비</x:t>
  </x:si>
  <x:si>
    <x:t>제수당</x:t>
  </x:si>
  <x:si>
    <x:t>사업비</x:t>
  </x:si>
  <x:si>
    <x:t>세 입</x:t>
  </x:si>
  <x:si>
    <x:t>시설비</x:t>
  </x:si>
  <x:si>
    <x:t>운영비</x:t>
  </x:si>
  <x:si>
    <x:t>계</x:t>
  </x:si>
  <x:si>
    <x:t>증감액</x:t>
  </x:si>
  <x:si>
    <x:t>이월금</x:t>
  </x:si>
  <x:si>
    <x:t>항</x:t>
  </x:si>
  <x:si>
    <x:t>전입금</x:t>
  </x:si>
  <x:si>
    <x:t>세 출</x:t>
  </x:si>
  <x:si>
    <x:t>1. 각 해당기관.시설별 시트에 따라 작성합니다.</x:t>
  </x:si>
  <x:si>
    <x:t>(너무 글씨 크기가 작으면 보기가 어렵습니다.)</x:t>
  </x:si>
  <x:si>
    <x:t>시설장비유지비</x:t>
  </x:si>
  <x:si>
    <x:t>상담사업</x:t>
  </x:si>
  <x:si>
    <x:t>법인전입금</x:t>
  </x:si>
  <x:si>
    <x:t>직책보조비</x:t>
  </x:si>
  <x:si>
    <x:t>기타잡수입</x:t>
  </x:si>
  <x:si>
    <x:t>기관운영비</x:t>
  </x:si>
  <x:si>
    <x:t>인권교육사업</x:t>
  </x:si>
  <x:si>
    <x:t>1차추경예산</x:t>
  </x:si>
  <x:si>
    <x:t>기획행정사업</x:t>
  </x:si>
  <x:si>
    <x:t>홍보사업</x:t>
  </x:si>
  <x:si>
    <x:t>2차추경예산</x:t>
  </x:si>
  <x:si>
    <x:t>지정후원금</x:t>
  </x:si>
  <x:si>
    <x:t>세출 총계</x:t>
  </x:si>
  <x:si>
    <x:t>기타운영비</x:t>
  </x:si>
  <x:si>
    <x:t>불용품매각대</x:t>
  </x:si>
  <x:si>
    <x:t>기타후생경비</x:t>
  </x:si>
  <x:si>
    <x:t>전년도이월금</x:t>
  </x:si>
  <x:si>
    <x:t>공공요금</x:t>
  </x:si>
  <x:si>
    <x:t>보조금
수입</x:t>
  </x:si>
  <x:si>
    <x:t>세입 총계</x:t>
  </x:si>
  <x:si>
    <x:t>후원사업</x:t>
  </x:si>
  <x:si>
    <x:t>일반
사업비</x:t>
  </x:si>
  <x:si>
    <x:t>재산
조성비</x:t>
  </x:si>
  <x:si>
    <x:t>국고보조금</x:t>
  </x:si>
  <x:si>
    <x:t>시ㆍ도 보조금</x:t>
  </x:si>
  <x:si>
    <x:t>제세공과금</x:t>
  </x:si>
  <x:si>
    <x:t>예방교육사업</x:t>
  </x:si>
  <x:si>
    <x:t>업무
추진비</x:t>
  </x:si>
  <x:si>
    <x:t>[작성방법]</x:t>
  </x:si>
  <x:si>
    <x:t>후원금
수입</x:t>
  </x:si>
  <x:si>
    <x:t>비지정후원금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</x:si>
</x:sst>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7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맑은 고딕"/>
      <x:sz val="12.5"/>
      <x:color rgb="ff000000"/>
    </x:font>
    <x:font>
      <x:name val="맑은 고딕"/>
      <x:sz val="14"/>
      <x:color rgb="ff000000"/>
    </x:font>
    <x:font>
      <x:name val="맑은 고딕"/>
      <x:sz val="12.5"/>
      <x:color rgb="ff000000"/>
      <x:b val="1"/>
    </x:font>
    <x:font>
      <x:name val="맑은 고딕"/>
      <x:sz val="12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2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Tahoma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Tahoma"/>
          <x:sz val="9"/>
          <x:color rgb="ff000000"/>
          <x:b val="1"/>
        </x:font>
      </mc:Fallback>
    </mc:AlternateContent>
  </x:fonts>
  <x:fills count="6">
    <x:fill>
      <x:patternFill patternType="none"/>
    </x:fill>
    <x:fill>
      <x:patternFill patternType="gray125"/>
    </x:fill>
    <x:fill>
      <x:patternFill patternType="solid">
        <x:fgColor rgb="ffbfbfbf"/>
      </x:patternFill>
    </x:fill>
    <x:fill>
      <x:patternFill patternType="solid">
        <x:fgColor rgb="ffffffff"/>
      </x:patternFill>
    </x:fill>
    <x:fill>
      <x:patternFill patternType="solid">
        <x:fgColor rgb="ffd9d9d9"/>
      </x:patternFill>
    </x:fill>
    <x:fill>
      <x:patternFill patternType="solid">
        <x:fgColor rgb="fff2f2f2"/>
      </x:patternFill>
    </x:fill>
  </x:fills>
  <x:borders count="33">
    <x:border diagonalUp="1" diagonalDown="1">
      <x:left>
        <x:color indexed="64"/>
      </x:left>
      <x:right>
        <x:color indexed="64"/>
      </x:right>
      <x:top>
        <x:color indexed="64"/>
      </x:top>
      <x:bottom>
        <x:color indexed="64"/>
      </x:bottom>
      <x:diagonal>
        <x:color indexed="64"/>
      </x:diagonal>
    </x:border>
    <x:border diagonalUp="1" diagonalDown="1">
      <x:left style="medium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>
        <x:color indexed="64"/>
      </x:diagonal>
    </x:border>
    <x:border diagonalUp="1" diagonalDown="1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>
        <x:color indexed="64"/>
      </x:diagonal>
    </x:border>
    <x:border diagonalUp="1" diagonalDown="1">
      <x:left style="thin">
        <x:color rgb="ff000000"/>
      </x:left>
      <x:right style="medium">
        <x:color rgb="ff000000"/>
      </x:right>
      <x:top style="thin">
        <x:color rgb="ff000000"/>
      </x:top>
      <x:bottom style="thin">
        <x:color rgb="ff000000"/>
      </x:bottom>
      <x:diagonal>
        <x:color indexed="64"/>
      </x:diagonal>
    </x:border>
    <x:border diagonalUp="1" diagonalDown="1">
      <x:left style="thin">
        <x:color rgb="ff000000"/>
      </x:left>
      <x:right style="thin">
        <x:color rgb="ff000000"/>
      </x:right>
      <x:top style="thin">
        <x:color rgb="ff000000"/>
      </x:top>
      <x:bottom style="medium">
        <x:color rgb="ff000000"/>
      </x:bottom>
      <x:diagonal>
        <x:color indexed="64"/>
      </x:diagonal>
    </x:border>
    <x:border diagonalUp="1" diagonalDown="1">
      <x:left style="thin">
        <x:color rgb="ff000000"/>
      </x:left>
      <x:right style="thin">
        <x:color rgb="ff000000"/>
      </x:right>
      <x:top>
        <x:color indexed="64"/>
      </x:top>
      <x:bottom style="medium">
        <x:color rgb="ff000000"/>
      </x:bottom>
      <x:diagonal>
        <x:color indexed="64"/>
      </x:diagonal>
    </x:border>
    <x:border diagonalUp="1" diagonalDown="1">
      <x:left style="thin">
        <x:color rgb="ff000000"/>
      </x:left>
      <x:right>
        <x:color indexed="64"/>
      </x:right>
      <x:top style="thin">
        <x:color rgb="ff000000"/>
      </x:top>
      <x:bottom style="thin">
        <x:color rgb="ff000000"/>
      </x:bottom>
      <x:diagonal>
        <x:color indexed="64"/>
      </x:diagonal>
    </x:border>
    <x:border diagonalUp="1" diagonalDown="1">
      <x:left style="thin">
        <x:color rgb="ff000000"/>
      </x:left>
      <x:right style="thin">
        <x:color rgb="ff000000"/>
      </x:right>
      <x:top>
        <x:color indexed="64"/>
      </x:top>
      <x:bottom style="thin">
        <x:color rgb="ff000000"/>
      </x:bottom>
      <x:diagonal>
        <x:color indexed="64"/>
      </x:diagonal>
    </x:border>
    <x:border diagonalUp="1" diagonalDown="1"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>
        <x:color indexed="64"/>
      </x:diagonal>
    </x:border>
    <x:border diagonalUp="1" diagonalDown="1">
      <x:left>
        <x:color indexed="64"/>
      </x:left>
      <x:right style="thin">
        <x:color rgb="ff000000"/>
      </x:right>
      <x:top style="thin">
        <x:color rgb="ff000000"/>
      </x:top>
      <x:bottom>
        <x:color indexed="64"/>
      </x:bottom>
      <x:diagonal>
        <x:color indexed="64"/>
      </x:diagonal>
    </x:border>
    <x:border diagonalUp="1" diagonalDown="1">
      <x:left style="thin">
        <x:color rgb="ff000000"/>
      </x:left>
      <x:right style="medium">
        <x:color indexed="64"/>
      </x:right>
      <x:top style="thin">
        <x:color rgb="ff000000"/>
      </x:top>
      <x:bottom style="thin">
        <x:color rgb="ff000000"/>
      </x:bottom>
      <x:diagonal>
        <x:color indexed="64"/>
      </x:diagonal>
    </x:border>
    <x:border diagonalUp="1" diagonalDown="1">
      <x:left>
        <x:color indexed="64"/>
      </x:left>
      <x:right style="thin">
        <x:color rgb="ff000000"/>
      </x:right>
      <x:top style="thin">
        <x:color rgb="ff000000"/>
      </x:top>
      <x:bottom style="thin">
        <x:color rgb="ff000000"/>
      </x:bottom>
      <x:diagonal>
        <x:color indexed="64"/>
      </x:diagonal>
    </x:border>
    <x:border diagonalUp="1" diagonalDown="1">
      <x:left style="thin">
        <x:color rgb="ff000000"/>
      </x:left>
      <x:right style="thin">
        <x:color rgb="ff000000"/>
      </x:right>
      <x:top style="thin">
        <x:color rgb="ff000000"/>
      </x:top>
      <x:bottom>
        <x:color indexed="64"/>
      </x:bottom>
      <x:diagonal>
        <x:color indexed="64"/>
      </x:diagonal>
    </x:border>
    <x:border diagonalUp="1" diagonalDown="1">
      <x:left style="thin">
        <x:color rgb="ff000000"/>
      </x:left>
      <x:right style="thin">
        <x:color rgb="ff000000"/>
      </x:right>
      <x:top>
        <x:color indexed="64"/>
      </x:top>
      <x:bottom>
        <x:color indexed="64"/>
      </x:bottom>
      <x:diagonal>
        <x:color indexed="64"/>
      </x:diagonal>
    </x:border>
    <x:border diagonalUp="1" diagonalDown="1">
      <x:left style="medium">
        <x:color rgb="ff000000"/>
      </x:left>
      <x:right style="thin">
        <x:color rgb="ff000000"/>
      </x:right>
      <x:top style="thin">
        <x:color rgb="ff000000"/>
      </x:top>
      <x:bottom>
        <x:color indexed="64"/>
      </x:bottom>
      <x:diagonal>
        <x:color indexed="64"/>
      </x:diagonal>
    </x:border>
    <x:border diagonalUp="1" diagonalDown="1">
      <x:left style="medium">
        <x:color rgb="ff000000"/>
      </x:left>
      <x:right style="thin">
        <x:color rgb="ff000000"/>
      </x:right>
      <x:top>
        <x:color indexed="64"/>
      </x:top>
      <x:bottom>
        <x:color indexed="64"/>
      </x:bottom>
      <x:diagonal>
        <x:color indexed="64"/>
      </x:diagonal>
    </x:border>
    <x:border diagonalUp="1" diagonalDown="1">
      <x:left style="medium">
        <x:color rgb="ff000000"/>
      </x:left>
      <x:right style="thin">
        <x:color rgb="ff000000"/>
      </x:right>
      <x:top>
        <x:color indexed="64"/>
      </x:top>
      <x:bottom style="thin">
        <x:color rgb="ff000000"/>
      </x:bottom>
      <x:diagonal>
        <x:color indexed="64"/>
      </x:diagonal>
    </x:border>
    <x:border diagonalUp="1" diagonalDown="1">
      <x:left style="medium">
        <x:color rgb="ff000000"/>
      </x:left>
      <x:right style="thin">
        <x:color rgb="ff000000"/>
      </x:right>
      <x:top style="medium">
        <x:color rgb="ff000000"/>
      </x:top>
      <x:bottom style="thin">
        <x:color rgb="ff000000"/>
      </x:bottom>
      <x:diagonal>
        <x:color indexed="64"/>
      </x:diagonal>
    </x:border>
    <x:border diagonalUp="1" diagonalDown="1">
      <x:left style="thin">
        <x:color rgb="ff000000"/>
      </x:left>
      <x:right style="thin">
        <x:color rgb="ff000000"/>
      </x:right>
      <x:top style="medium">
        <x:color rgb="ff000000"/>
      </x:top>
      <x:bottom style="thin">
        <x:color rgb="ff000000"/>
      </x:bottom>
      <x:diagonal>
        <x:color indexed="64"/>
      </x:diagonal>
    </x:border>
    <x:border diagonalUp="1" diagonalDown="1">
      <x:left style="thin">
        <x:color rgb="ff000000"/>
      </x:left>
      <x:right style="medium">
        <x:color rgb="ff000000"/>
      </x:right>
      <x:top style="medium">
        <x:color rgb="ff000000"/>
      </x:top>
      <x:bottom style="thin">
        <x:color rgb="ff000000"/>
      </x:bottom>
      <x:diagonal>
        <x:color indexed="64"/>
      </x:diagonal>
    </x:border>
    <x:border diagonalUp="1" diagonalDown="1">
      <x:left style="medium">
        <x:color rgb="ff000000"/>
      </x:left>
      <x:right style="thin">
        <x:color rgb="ff000000"/>
      </x:right>
      <x:top>
        <x:color indexed="64"/>
      </x:top>
      <x:bottom style="medium">
        <x:color rgb="ff000000"/>
      </x:bottom>
      <x:diagonal>
        <x:color indexed="64"/>
      </x:diagonal>
    </x:border>
    <x:border diagonalUp="1" diagonalDown="1">
      <x:left style="medium">
        <x:color rgb="ff000000"/>
      </x:left>
      <x:right>
        <x:color indexed="64"/>
      </x:right>
      <x:top style="thin">
        <x:color rgb="ff000000"/>
      </x:top>
      <x:bottom>
        <x:color indexed="64"/>
      </x:bottom>
      <x:diagonal>
        <x:color indexed="64"/>
      </x:diagonal>
    </x:border>
    <x:border diagonalUp="1" diagonalDown="1">
      <x:left>
        <x:color indexed="64"/>
      </x:left>
      <x:right>
        <x:color indexed="64"/>
      </x:right>
      <x:top style="thin">
        <x:color rgb="ff000000"/>
      </x:top>
      <x:bottom>
        <x:color indexed="64"/>
      </x:bottom>
      <x:diagonal>
        <x:color indexed="64"/>
      </x:diagonal>
    </x:border>
    <x:border diagonalUp="1" diagonalDown="1">
      <x:left>
        <x:color indexed="64"/>
      </x:left>
      <x:right style="medium">
        <x:color rgb="ff000000"/>
      </x:right>
      <x:top style="thin">
        <x:color rgb="ff000000"/>
      </x:top>
      <x:bottom>
        <x:color indexed="64"/>
      </x:bottom>
      <x:diagonal>
        <x:color indexed="64"/>
      </x:diagonal>
    </x:border>
    <x:border diagonalUp="1" diagonalDown="1">
      <x:left style="medium">
        <x:color rgb="ff000000"/>
      </x:left>
      <x:right>
        <x:color indexed="64"/>
      </x:right>
      <x:top>
        <x:color indexed="64"/>
      </x:top>
      <x:bottom>
        <x:color indexed="64"/>
      </x:bottom>
      <x:diagonal>
        <x:color indexed="64"/>
      </x:diagonal>
    </x:border>
    <x:border diagonalUp="1" diagonalDown="1">
      <x:left>
        <x:color indexed="64"/>
      </x:left>
      <x:right style="medium">
        <x:color rgb="ff000000"/>
      </x:right>
      <x:top>
        <x:color indexed="64"/>
      </x:top>
      <x:bottom>
        <x:color indexed="64"/>
      </x:bottom>
      <x:diagonal>
        <x:color indexed="64"/>
      </x:diagonal>
    </x:border>
    <x:border diagonalUp="1" diagonalDown="1">
      <x:left style="medium">
        <x:color rgb="ff000000"/>
      </x:left>
      <x:right>
        <x:color indexed="64"/>
      </x:right>
      <x:top>
        <x:color indexed="64"/>
      </x:top>
      <x:bottom style="medium">
        <x:color rgb="ff000000"/>
      </x:bottom>
      <x:diagonal>
        <x:color indexed="64"/>
      </x:diagonal>
    </x:border>
    <x:border diagonalUp="1" diagonalDown="1">
      <x:left>
        <x:color indexed="64"/>
      </x:left>
      <x:right>
        <x:color indexed="64"/>
      </x:right>
      <x:top>
        <x:color indexed="64"/>
      </x:top>
      <x:bottom style="medium">
        <x:color rgb="ff000000"/>
      </x:bottom>
      <x:diagonal>
        <x:color indexed="64"/>
      </x:diagonal>
    </x:border>
    <x:border diagonalUp="1" diagonalDown="1">
      <x:left>
        <x:color indexed="64"/>
      </x:left>
      <x:right style="medium">
        <x:color rgb="ff000000"/>
      </x:right>
      <x:top>
        <x:color indexed="64"/>
      </x:top>
      <x:bottom style="medium">
        <x:color rgb="ff000000"/>
      </x:bottom>
      <x:diagonal>
        <x:color indexed="64"/>
      </x:diagonal>
    </x:border>
    <x:border diagonalUp="1" diagonalDown="1">
      <x:left style="thin">
        <x:color rgb="ff000000"/>
      </x:left>
      <x:right>
        <x:color indexed="64"/>
      </x:right>
      <x:top style="thin">
        <x:color rgb="ff000000"/>
      </x:top>
      <x:bottom>
        <x:color indexed="64"/>
      </x:bottom>
      <x:diagonal>
        <x:color indexed="64"/>
      </x:diagonal>
    </x:border>
    <x:border diagonalUp="1" diagonalDown="1"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thin">
        <x:color rgb="ff000000"/>
      </x:left>
      <x:right>
        <x:color indexed="64"/>
      </x:right>
      <x:top style="thin">
        <x:color rgb="ff000000"/>
      </x:top>
      <x:bottom style="medium">
        <x:color rgb="ff000000"/>
      </x:bottom>
      <x:diagonal>
        <x:color indexed="64"/>
      </x:diagonal>
    </x:border>
    <x:border diagonalUp="1" diagonalDown="1">
      <x:left>
        <x:color indexed="64"/>
      </x:left>
      <x:right style="thin">
        <x:color rgb="ff000000"/>
      </x:right>
      <x:top style="thin">
        <x:color rgb="ff000000"/>
      </x:top>
      <x:bottom style="medium">
        <x:color rgb="ff000000"/>
      </x:bottom>
      <x:diagonal>
        <x:color indexed="64"/>
      </x:diagonal>
    </x:border>
  </x:borders>
  <x:cellStyleXfs count="15">
    <x:xf numFmtId="0" fontId="0" fillId="0" borderId="0">
      <x:alignment horizontal="general" vertical="center"/>
    </x:xf>
    <x:xf numFmtId="41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89">
    <x:xf numFmtId="0" fontId="0" fillId="0" borderId="0" xfId="0">
      <x:alignment horizontal="general" vertical="center"/>
    </x:xf>
    <x:xf numFmtId="0" fontId="0" fillId="0" borderId="0" xfId="0" applyFont="1">
      <x:alignment horizontal="general" vertical="center"/>
    </x:xf>
    <x:xf numFmtId="0" fontId="7" fillId="0" borderId="0" xfId="0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2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2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3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3" xfId="0" applyFont="1" applyFill="1" applyBorder="1" applyAlignment="1">
          <x:alignment horizontal="center" vertical="center" wrapText="1"/>
        </x:xf>
      </mc:Fallback>
    </mc:AlternateContent>
    <x:xf numFmtId="0" fontId="7" fillId="3" borderId="2" xfId="0" applyFont="1" applyFill="1" applyBorder="1" applyAlignment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41" fontId="7" fillId="3" borderId="2" xfId="1" applyFont="1" applyFill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3" borderId="2" xfId="1" applyFont="1" applyFill="1" applyBorder="1" applyAlignment="1">
          <x:alignment horizontal="right" vertical="center" wrapText="1"/>
        </x:xf>
      </mc:Fallback>
    </mc:AlternateContent>
    <x:xf numFmtId="0" fontId="7" fillId="3" borderId="2" xfId="0" applyFont="1" applyFill="1" applyBorder="1" applyAlignment="1">
      <x:alignment horizontal="left" vertical="center" shrinkToFit="1"/>
    </x:xf>
    <mc:AlternateContent xmlns:mc="http://schemas.openxmlformats.org/markup-compatibility/2006">
      <mc:Choice xmlns:hs="http://schemas.haansoft.com/office/spreadsheet/8.0" Requires="hs">
        <x:xf numFmtId="41" fontId="9" fillId="4" borderId="2" xfId="1" applyFont="1" applyFill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9" fillId="4" borderId="2" xfId="1" applyFont="1" applyFill="1" applyBorder="1" applyAlignment="1">
          <x:alignment horizontal="right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3" borderId="2" xfId="1" applyFont="1" applyFill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3" borderId="2" xfId="1" applyFont="1" applyFill="1" applyBorder="1" applyAlignment="1">
          <x:alignment horizontal="right" vertical="center" wrapText="1"/>
        </x:xf>
      </mc:Fallback>
    </mc:AlternateContent>
    <x:xf numFmtId="0" fontId="7" fillId="3" borderId="2" xfId="0" applyFont="1" applyFill="1" applyBorder="1" applyAlignment="1">
      <x:alignment horizontal="general" vertical="center" shrinkToFit="1"/>
    </x:xf>
    <x:xf numFmtId="0" fontId="7" fillId="3" borderId="2" xfId="0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9" fillId="4" borderId="2" xfId="1" applyFont="1" applyFill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9" fillId="4" borderId="2" xfId="1" applyFont="1" applyFill="1" applyBorder="1" applyAlignment="1">
          <x:alignment horizontal="right" vertical="center" wrapText="1"/>
        </x:xf>
      </mc:Fallback>
    </mc:AlternateContent>
    <x:xf numFmtId="0" fontId="7" fillId="3" borderId="2" xfId="0" applyFont="1" applyFill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41" fontId="9" fillId="4" borderId="4" xfId="1" applyFont="1" applyFill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9" fillId="4" borderId="4" xfId="1" applyFont="1" applyFill="1" applyBorder="1" applyAlignment="1">
          <x:alignment horizontal="right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9" fillId="4" borderId="5" xfId="0" applyNumberFormat="1" applyFont="1" applyFill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9" fillId="4" borderId="5" xfId="0" applyNumberFormat="1" applyFont="1" applyFill="1" applyBorder="1" applyAlignment="1">
          <x:alignment horizontal="right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5" borderId="2" xfId="0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5" borderId="2" xfId="0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9" fillId="5" borderId="2" xfId="1" applyFont="1" applyFill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9" fillId="5" borderId="2" xfId="1" applyFont="1" applyFill="1" applyBorder="1" applyAlignment="1">
          <x:alignment horizontal="right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9" fillId="5" borderId="2" xfId="1" applyFont="1" applyFill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9" fillId="5" borderId="2" xfId="1" applyFont="1" applyFill="1" applyBorder="1" applyAlignment="1">
          <x:alignment horizontal="right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5" borderId="2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5" borderId="2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Font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Font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2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2" xfId="0" applyFont="1" applyFill="1" applyBorder="1" applyAlignment="1">
          <x:alignment horizontal="center" vertical="center"/>
        </x:xf>
      </mc:Fallback>
    </mc:AlternateContent>
    <x:xf numFmtId="0" fontId="8" fillId="0" borderId="0" xfId="0" applyFont="1">
      <x:alignment horizontal="general" vertical="center"/>
    </x:xf>
    <x:xf numFmtId="0" fontId="11" fillId="0" borderId="0" xfId="0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1" fontId="9" fillId="2" borderId="2" xfId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9" fillId="2" borderId="2" xfId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9" fillId="4" borderId="6" xfId="1" applyFont="1" applyFill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9" fillId="4" borderId="6" xfId="1" applyFont="1" applyFill="1" applyBorder="1" applyAlignment="1">
          <x:alignment horizontal="right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3" borderId="6" xfId="1" applyFont="1" applyFill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3" borderId="6" xfId="1" applyFont="1" applyFill="1" applyBorder="1" applyAlignment="1">
          <x:alignment horizontal="right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9" fillId="5" borderId="6" xfId="1" applyFont="1" applyFill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9" fillId="5" borderId="6" xfId="1" applyFont="1" applyFill="1" applyBorder="1" applyAlignment="1">
          <x:alignment horizontal="right" vertical="center" wrapText="1"/>
        </x:xf>
      </mc:Fallback>
    </mc:AlternateContent>
    <x:xf numFmtId="0" fontId="7" fillId="3" borderId="7" xfId="0" applyFont="1" applyFill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7" fillId="3" borderId="8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8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3" borderId="9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3" borderId="9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9" fillId="5" borderId="10" xfId="1" applyFont="1" applyFill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9" fillId="5" borderId="10" xfId="1" applyFont="1" applyFill="1" applyBorder="1" applyAlignment="1">
          <x:alignment horizontal="right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9" fillId="4" borderId="10" xfId="1" applyFont="1" applyFill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9" fillId="4" borderId="10" xfId="1" applyFont="1" applyFill="1" applyBorder="1" applyAlignment="1">
          <x:alignment horizontal="right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9" fillId="4" borderId="11" xfId="1" applyFont="1" applyFill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9" fillId="4" borderId="11" xfId="1" applyFont="1" applyFill="1" applyBorder="1" applyAlignment="1">
          <x:alignment horizontal="right" vertical="center" wrapText="1"/>
        </x:xf>
      </mc:Fallback>
    </mc:AlternateContent>
    <x:xf numFmtId="0" fontId="13" fillId="3" borderId="2" xfId="0" applyFont="1" applyFill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7" fillId="3" borderId="12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2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3" xfId="0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3" xfId="0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12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2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3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3" xfId="0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14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14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5" xfId="0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5" xfId="0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6" xfId="0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6" xfId="0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14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14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5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5" xfId="0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6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6" xfId="0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17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7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18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8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19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9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0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0" xfId="0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4" borderId="20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4" borderId="20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4" borderId="5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4" borderId="5" xfId="0" applyFont="1" applyFill="1" applyBorder="1" applyAlignment="1">
          <x:alignment horizontal="center" vertical="center"/>
        </x:xf>
      </mc:Fallback>
    </mc:AlternateContent>
    <x:xf numFmtId="0" fontId="9" fillId="3" borderId="21" xfId="0" applyFont="1" applyFill="1" applyBorder="1" applyAlignment="1">
      <x:alignment horizontal="general" vertical="center" wrapText="1"/>
    </x:xf>
    <x:xf numFmtId="0" fontId="0" fillId="0" borderId="22" xfId="0" applyBorder="1" applyAlignment="1">
      <x:alignment horizontal="general" vertical="center"/>
    </x:xf>
    <x:xf numFmtId="0" fontId="0" fillId="0" borderId="23" xfId="0" applyBorder="1" applyAlignment="1">
      <x:alignment horizontal="general" vertical="center"/>
    </x:xf>
    <x:xf numFmtId="0" fontId="9" fillId="3" borderId="24" xfId="0" applyFont="1" applyFill="1" applyBorder="1" applyAlignment="1">
      <x:alignment horizontal="general" vertical="center" wrapText="1"/>
    </x:xf>
    <x:xf numFmtId="0" fontId="0" fillId="0" borderId="24" xfId="0" applyBorder="1" applyAlignment="1">
      <x:alignment horizontal="general" vertical="center"/>
    </x:xf>
    <x:xf numFmtId="0" fontId="0" fillId="0" borderId="0" xfId="0" applyAlignment="1">
      <x:alignment horizontal="general" vertical="center"/>
    </x:xf>
    <x:xf numFmtId="0" fontId="0" fillId="0" borderId="25" xfId="0" applyBorder="1" applyAlignment="1">
      <x:alignment horizontal="general" vertical="center"/>
    </x:xf>
    <x:xf numFmtId="0" fontId="0" fillId="0" borderId="0" xfId="0" applyBorder="1" applyAlignment="1">
      <x:alignment horizontal="general" vertical="center"/>
    </x:xf>
    <x:xf numFmtId="0" fontId="0" fillId="0" borderId="26" xfId="0" applyBorder="1" applyAlignment="1">
      <x:alignment horizontal="general" vertical="center"/>
    </x:xf>
    <x:xf numFmtId="0" fontId="0" fillId="0" borderId="27" xfId="0" applyBorder="1" applyAlignment="1">
      <x:alignment horizontal="general" vertical="center"/>
    </x:xf>
    <x:xf numFmtId="0" fontId="0" fillId="0" borderId="28" xfId="0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15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9" fillId="3" borderId="15" xfId="0" applyNumberFormat="1" applyFont="1" applyFill="1" applyBorder="1" applyAlignment="1" applyProtection="1">
      <x:alignment horizontal="general" vertical="center" wrapText="1"/>
    </x:xf>
    <x:xf numFmtId="0" fontId="9" fillId="0" borderId="15" xfId="0" applyNumberFormat="1" applyFont="1" applyFill="1" applyBorder="1" applyAlignment="1" applyProtection="1">
      <x:alignment horizontal="general" vertical="center" wrapText="1"/>
    </x:xf>
    <x:xf numFmtId="0" fontId="9" fillId="0" borderId="16" xfId="0" applyNumberFormat="1" applyFont="1" applyFill="1" applyBorder="1" applyAlignment="1" applyProtection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0" fontId="9" fillId="4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4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4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4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4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4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4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4" borderId="1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4" borderId="2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4" borderId="2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3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3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3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3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4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4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4" borderId="3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4" borderId="3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4" borderId="3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4" borderId="32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2">
    <x:cellStyle xfId="1" builtinId="6"/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2.xml.rels><?xml version="1.0" encoding="UTF-8" standalone="yes" ?><Relationships xmlns="http://schemas.openxmlformats.org/package/2006/relationships"><Relationship Id="rId1" Type="http://schemas.openxmlformats.org/officeDocument/2006/relationships/vmlDrawing" Target="../drawings/vmlDrawing1.vml"  /><Relationship Id="rId2" Type="http://schemas.openxmlformats.org/officeDocument/2006/relationships/comments" Target="../comments1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2:A11"/>
  <x:sheetViews>
    <x:sheetView topLeftCell="A1" zoomScaleNormal="100" zoomScaleSheetLayoutView="75" workbookViewId="0">
      <x:selection activeCell="H23" activeCellId="0" sqref="H23:H23"/>
    </x:sheetView>
  </x:sheetViews>
  <x:sheetFormatPr defaultColWidth="9.00390625" defaultRowHeight="16.5"/>
  <x:sheetData>
    <x:row r="2" spans="1:1" s="25" customFormat="1" ht="20.25">
      <x:c r="A2" s="26" t="s">
        <x:v>65</x:v>
      </x:c>
    </x:row>
    <x:row r="3" s="25" customFormat="1" ht="20.25"/>
    <x:row r="4" spans="1:1" s="25" customFormat="1" ht="20.25">
      <x:c r="A4" s="25" t="s">
        <x:v>35</x:v>
      </x:c>
    </x:row>
    <x:row r="5" s="25" customFormat="1" ht="20.25"/>
    <x:row r="6" spans="1:1" s="25" customFormat="1" ht="20.25">
      <x:c r="A6" s="25" t="s">
        <x:v>10</x:v>
      </x:c>
    </x:row>
    <x:row r="7" s="25" customFormat="1" ht="20.25"/>
    <x:row r="8" spans="1:1" s="25" customFormat="1" ht="20.25">
      <x:c r="A8" s="25" t="s">
        <x:v>9</x:v>
      </x:c>
    </x:row>
    <x:row r="9" s="25" customFormat="1" ht="20.25"/>
    <x:row r="10" spans="1:1" s="25" customFormat="1" ht="20.25">
      <x:c r="A10" s="25" t="s">
        <x:v>11</x:v>
      </x:c>
    </x:row>
    <x:row r="11" spans="1:1" s="25" customFormat="1" ht="20.25">
      <x:c r="A11" s="25" t="s">
        <x:v>36</x:v>
      </x:c>
    </x:row>
    <x:row r="12" s="25" customFormat="1" ht="20.25"/>
    <x:row r="13" s="25" customFormat="1" ht="20.25"/>
    <x:row r="14" s="25" customFormat="1" ht="20.25"/>
    <x:row r="15" s="25" customFormat="1" ht="20.25"/>
    <x:row r="16" s="25" customFormat="1" ht="20.25"/>
    <x:row r="17" s="25" customFormat="1" ht="20.25"/>
    <x:row r="18" s="25" customFormat="1" ht="20.25"/>
    <x:row r="19" s="25" customFormat="1" ht="20.25"/>
    <x:row r="20" s="25" customFormat="1" ht="20.25"/>
    <x:row r="21" s="25" customFormat="1" ht="20.25"/>
    <x:row r="22" s="25" customFormat="1" ht="20.25"/>
    <x:row r="23" s="25" customFormat="1" ht="20.25"/>
    <x:row r="24" s="25" customFormat="1" ht="20.25"/>
  </x:sheetData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>
    <x:pageSetUpPr autoPageBreaks="1" fitToPage="1"/>
  </x:sheetPr>
  <x:dimension ref="A2:L40"/>
  <x:sheetViews>
    <x:sheetView tabSelected="1" view="pageBreakPreview" topLeftCell="A1" zoomScale="90" zoomScaleNormal="90" zoomScaleSheetLayoutView="90" workbookViewId="0">
      <x:selection activeCell="N15" activeCellId="0" sqref="N15:N15"/>
    </x:sheetView>
  </x:sheetViews>
  <x:sheetFormatPr defaultColWidth="9.00390625" defaultRowHeight="16.399999999999999"/>
  <x:cols>
    <x:col min="1" max="2" width="8.625" customWidth="1"/>
    <x:col min="3" max="3" width="15.625" customWidth="1"/>
    <x:col min="4" max="6" width="15.125" customWidth="1"/>
    <x:col min="7" max="8" width="8.625" customWidth="1"/>
    <x:col min="9" max="9" width="13.5" customWidth="1"/>
    <x:col min="10" max="11" width="15.125" customWidth="1"/>
    <x:col min="12" max="12" width="16" customWidth="1"/>
  </x:cols>
  <x:sheetData>
    <x:row r="2" spans="1:12" ht="29.149999999999999">
      <x:c r="A2" s="50" t="s">
        <x:v>12</x:v>
      </x:c>
      <x:c r="B2" s="50"/>
      <x:c r="C2" s="50"/>
      <x:c r="D2" s="50"/>
      <x:c r="E2" s="50"/>
      <x:c r="F2" s="50"/>
      <x:c r="G2" s="50"/>
      <x:c r="H2" s="50"/>
      <x:c r="I2" s="50"/>
      <x:c r="J2" s="50"/>
      <x:c r="K2" s="50"/>
      <x:c r="L2" s="50"/>
    </x:row>
    <x:row r="4" spans="9:12" ht="21" customHeight="1">
      <x:c r="I4" s="3" t="s">
        <x:v>6</x:v>
      </x:c>
      <x:c r="J4" s="51" t="s">
        <x:v>13</x:v>
      </x:c>
      <x:c r="K4" s="51"/>
      <x:c r="L4" s="51"/>
    </x:row>
    <x:row r="5" spans="9:12" ht="17.800000000000001">
      <x:c r="I5" s="1"/>
      <x:c r="L5" s="23" t="s">
        <x:v>8</x:v>
      </x:c>
    </x:row>
    <x:row r="6" spans="1:12" s="2" customFormat="1" ht="21.75" customHeight="1">
      <x:c r="A6" s="52" t="s">
        <x:v>26</x:v>
      </x:c>
      <x:c r="B6" s="53"/>
      <x:c r="C6" s="53"/>
      <x:c r="D6" s="53"/>
      <x:c r="E6" s="53"/>
      <x:c r="F6" s="54"/>
      <x:c r="G6" s="52" t="s">
        <x:v>34</x:v>
      </x:c>
      <x:c r="H6" s="53"/>
      <x:c r="I6" s="53"/>
      <x:c r="J6" s="53"/>
      <x:c r="K6" s="53"/>
      <x:c r="L6" s="54"/>
    </x:row>
    <x:row r="7" spans="1:12" s="2" customFormat="1" ht="33" customHeight="1">
      <x:c r="A7" s="4" t="s">
        <x:v>17</x:v>
      </x:c>
      <x:c r="B7" s="5" t="s">
        <x:v>32</x:v>
      </x:c>
      <x:c r="C7" s="5" t="s">
        <x:v>15</x:v>
      </x:c>
      <x:c r="D7" s="5" t="s">
        <x:v>44</x:v>
      </x:c>
      <x:c r="E7" s="27" t="s">
        <x:v>47</x:v>
      </x:c>
      <x:c r="F7" s="6" t="s">
        <x:v>30</x:v>
      </x:c>
      <x:c r="G7" s="4" t="s">
        <x:v>17</x:v>
      </x:c>
      <x:c r="H7" s="5" t="s">
        <x:v>32</x:v>
      </x:c>
      <x:c r="I7" s="5" t="s">
        <x:v>15</x:v>
      </x:c>
      <x:c r="J7" s="5" t="s">
        <x:v>44</x:v>
      </x:c>
      <x:c r="K7" s="27" t="s">
        <x:v>47</x:v>
      </x:c>
      <x:c r="L7" s="6" t="s">
        <x:v>30</x:v>
      </x:c>
    </x:row>
    <x:row r="8" spans="1:12" s="2" customFormat="1" ht="26.100000000000001" customHeight="1">
      <x:c r="A8" s="44" t="s">
        <x:v>55</x:v>
      </x:c>
      <x:c r="B8" s="38" t="s">
        <x:v>55</x:v>
      </x:c>
      <x:c r="C8" s="7" t="s">
        <x:v>60</x:v>
      </x:c>
      <x:c r="D8" s="8">
        <x:v>180740</x:v>
      </x:c>
      <x:c r="E8" s="8">
        <x:v>180740</x:v>
      </x:c>
      <x:c r="F8" s="29">
        <x:f>E8-D8</x:f>
        <x:v>0</x:v>
      </x:c>
      <x:c r="G8" s="81" t="s">
        <x:v>22</x:v>
      </x:c>
      <x:c r="H8" s="38" t="s">
        <x:v>20</x:v>
      </x:c>
      <x:c r="I8" s="9" t="s">
        <x:v>16</x:v>
      </x:c>
      <x:c r="J8" s="8">
        <x:v>213697</x:v>
      </x:c>
      <x:c r="K8" s="8">
        <x:v>214393</x:v>
      </x:c>
      <x:c r="L8" s="8">
        <x:f>K8-J8</x:f>
        <x:v>696</x:v>
      </x:c>
    </x:row>
    <x:row r="9" spans="1:12" s="2" customFormat="1" ht="26.100000000000001" customHeight="1">
      <x:c r="A9" s="45"/>
      <x:c r="B9" s="39"/>
      <x:c r="C9" s="7" t="s">
        <x:v>61</x:v>
      </x:c>
      <x:c r="D9" s="8">
        <x:v>194456</x:v>
      </x:c>
      <x:c r="E9" s="8">
        <x:v>197741</x:v>
      </x:c>
      <x:c r="F9" s="29">
        <x:f>E9-D9</x:f>
        <x:v>3285</x:v>
      </x:c>
      <x:c r="G9" s="82"/>
      <x:c r="H9" s="39"/>
      <x:c r="I9" s="9" t="s">
        <x:v>24</x:v>
      </x:c>
      <x:c r="J9" s="8">
        <x:v>13741</x:v>
      </x:c>
      <x:c r="K9" s="8">
        <x:v>13850</x:v>
      </x:c>
      <x:c r="L9" s="8">
        <x:f t="shared" ref="L9:L12" si="0">K9-J9</x:f>
        <x:v>109</x:v>
      </x:c>
    </x:row>
    <x:row r="10" spans="1:12" s="2" customFormat="1" ht="26.100000000000001" customHeight="1">
      <x:c r="A10" s="45"/>
      <x:c r="B10" s="40"/>
      <x:c r="C10" s="19" t="s">
        <x:v>29</x:v>
      </x:c>
      <x:c r="D10" s="20">
        <x:f>SUM(D4:D9)</x:f>
        <x:v>375196</x:v>
      </x:c>
      <x:c r="E10" s="20">
        <x:f>SUM(E4:E9)</x:f>
        <x:v>378481</x:v>
      </x:c>
      <x:c r="F10" s="30">
        <x:f>SUM(F8:F9)</x:f>
        <x:v>3285</x:v>
      </x:c>
      <x:c r="G10" s="82"/>
      <x:c r="H10" s="39"/>
      <x:c r="I10" s="9" t="s">
        <x:v>2</x:v>
      </x:c>
      <x:c r="J10" s="8">
        <x:v>18876</x:v>
      </x:c>
      <x:c r="K10" s="8">
        <x:v>18943</x:v>
      </x:c>
      <x:c r="L10" s="8">
        <x:f t="shared" si="0"/>
        <x:v>67</x:v>
      </x:c>
    </x:row>
    <x:row r="11" spans="1:12" s="2" customFormat="1" ht="26.100000000000001" customHeight="1">
      <x:c r="A11" s="46"/>
      <x:c r="B11" s="77" t="s">
        <x:v>29</x:v>
      </x:c>
      <x:c r="C11" s="78"/>
      <x:c r="D11" s="10">
        <x:f>D10</x:f>
        <x:v>375196</x:v>
      </x:c>
      <x:c r="E11" s="10">
        <x:f>E10</x:f>
        <x:v>378481</x:v>
      </x:c>
      <x:c r="F11" s="28">
        <x:f>F10</x:f>
        <x:v>3285</x:v>
      </x:c>
      <x:c r="G11" s="82"/>
      <x:c r="H11" s="39"/>
      <x:c r="I11" s="9" t="s">
        <x:v>0</x:v>
      </x:c>
      <x:c r="J11" s="8">
        <x:v>23594</x:v>
      </x:c>
      <x:c r="K11" s="8">
        <x:v>22313</x:v>
      </x:c>
      <x:c r="L11" s="8">
        <x:f t="shared" si="0"/>
        <x:v>-1281</x:v>
      </x:c>
    </x:row>
    <x:row r="12" spans="1:12" s="2" customFormat="1" ht="26.100000000000001" customHeight="1">
      <x:c r="A12" s="44" t="s">
        <x:v>66</x:v>
      </x:c>
      <x:c r="B12" s="38" t="s">
        <x:v>66</x:v>
      </x:c>
      <x:c r="C12" s="7" t="s">
        <x:v>48</x:v>
      </x:c>
      <x:c r="D12" s="8">
        <x:v>1500</x:v>
      </x:c>
      <x:c r="E12" s="8">
        <x:v>500</x:v>
      </x:c>
      <x:c r="F12" s="29">
        <x:f>E12-D12</x:f>
        <x:v>-1000</x:v>
      </x:c>
      <x:c r="G12" s="82"/>
      <x:c r="H12" s="39"/>
      <x:c r="I12" s="9" t="s">
        <x:v>52</x:v>
      </x:c>
      <x:c r="J12" s="8">
        <x:v>14955</x:v>
      </x:c>
      <x:c r="K12" s="8">
        <x:v>14955</x:v>
      </x:c>
      <x:c r="L12" s="8">
        <x:f t="shared" si="0"/>
        <x:v>0</x:v>
      </x:c>
    </x:row>
    <x:row r="13" spans="1:12" s="2" customFormat="1" ht="26.100000000000001" customHeight="1">
      <x:c r="A13" s="45"/>
      <x:c r="B13" s="39"/>
      <x:c r="C13" s="7" t="s">
        <x:v>67</x:v>
      </x:c>
      <x:c r="D13" s="8">
        <x:v>4500</x:v>
      </x:c>
      <x:c r="E13" s="8">
        <x:v>4300</x:v>
      </x:c>
      <x:c r="F13" s="29">
        <x:f>E13-D13</x:f>
        <x:v>-200</x:v>
      </x:c>
      <x:c r="G13" s="82"/>
      <x:c r="H13" s="40"/>
      <x:c r="I13" s="19" t="s">
        <x:v>29</x:v>
      </x:c>
      <x:c r="J13" s="20">
        <x:f>SUM(J8:J12)</x:f>
        <x:v>284863</x:v>
      </x:c>
      <x:c r="K13" s="20">
        <x:f>SUM(K8:K12)</x:f>
        <x:v>284454</x:v>
      </x:c>
      <x:c r="L13" s="20">
        <x:f>SUM(L8:L12)</x:f>
        <x:v>-409</x:v>
      </x:c>
    </x:row>
    <x:row r="14" spans="1:12" s="2" customFormat="1" ht="26.100000000000001" customHeight="1">
      <x:c r="A14" s="45"/>
      <x:c r="B14" s="40"/>
      <x:c r="C14" s="19" t="s">
        <x:v>29</x:v>
      </x:c>
      <x:c r="D14" s="20">
        <x:f>SUM(D12:D13)</x:f>
        <x:v>6000</x:v>
      </x:c>
      <x:c r="E14" s="20">
        <x:f>SUM(E12:E13)</x:f>
        <x:v>4800</x:v>
      </x:c>
      <x:c r="F14" s="30">
        <x:f>SUM(F12:F13)</x:f>
        <x:v>-1200</x:v>
      </x:c>
      <x:c r="G14" s="82"/>
      <x:c r="H14" s="38" t="s">
        <x:v>64</x:v>
      </x:c>
      <x:c r="I14" s="9" t="s">
        <x:v>42</x:v>
      </x:c>
      <x:c r="J14" s="8">
        <x:v>1100</x:v>
      </x:c>
      <x:c r="K14" s="8">
        <x:v>500</x:v>
      </x:c>
      <x:c r="L14" s="8">
        <x:f t="shared" ref="L14:L16" si="1">K14-J14</x:f>
        <x:v>-600</x:v>
      </x:c>
    </x:row>
    <x:row r="15" spans="1:12" s="2" customFormat="1" ht="26.100000000000001" customHeight="1">
      <x:c r="A15" s="46"/>
      <x:c r="B15" s="77" t="s">
        <x:v>29</x:v>
      </x:c>
      <x:c r="C15" s="78"/>
      <x:c r="D15" s="10">
        <x:f>D14</x:f>
        <x:v>6000</x:v>
      </x:c>
      <x:c r="E15" s="10">
        <x:f>E14</x:f>
        <x:v>4800</x:v>
      </x:c>
      <x:c r="F15" s="28">
        <x:f>F14</x:f>
        <x:v>-1200</x:v>
      </x:c>
      <x:c r="G15" s="82"/>
      <x:c r="H15" s="39"/>
      <x:c r="I15" s="9" t="s">
        <x:v>40</x:v>
      </x:c>
      <x:c r="J15" s="8">
        <x:v>4000</x:v>
      </x:c>
      <x:c r="K15" s="8">
        <x:v>4000</x:v>
      </x:c>
      <x:c r="L15" s="8">
        <x:f t="shared" si="1"/>
        <x:v>0</x:v>
      </x:c>
    </x:row>
    <x:row r="16" spans="1:12" s="2" customFormat="1" ht="26.100000000000001" customHeight="1">
      <x:c r="A16" s="44" t="s">
        <x:v>33</x:v>
      </x:c>
      <x:c r="B16" s="38" t="s">
        <x:v>33</x:v>
      </x:c>
      <x:c r="C16" s="7" t="s">
        <x:v>39</x:v>
      </x:c>
      <x:c r="D16" s="8">
        <x:v>3000</x:v>
      </x:c>
      <x:c r="E16" s="8">
        <x:v>3000</x:v>
      </x:c>
      <x:c r="F16" s="29">
        <x:f>E16-D16</x:f>
        <x:v>0</x:v>
      </x:c>
      <x:c r="G16" s="82"/>
      <x:c r="H16" s="39"/>
      <x:c r="I16" s="9" t="s">
        <x:v>21</x:v>
      </x:c>
      <x:c r="J16" s="8">
        <x:v>600</x:v>
      </x:c>
      <x:c r="K16" s="11">
        <x:v>300</x:v>
      </x:c>
      <x:c r="L16" s="8">
        <x:f t="shared" si="1"/>
        <x:v>-300</x:v>
      </x:c>
    </x:row>
    <x:row r="17" spans="1:12" s="2" customFormat="1" ht="26.100000000000001" customHeight="1">
      <x:c r="A17" s="45"/>
      <x:c r="B17" s="40"/>
      <x:c r="C17" s="19" t="s">
        <x:v>29</x:v>
      </x:c>
      <x:c r="D17" s="20">
        <x:f>D16</x:f>
        <x:v>3000</x:v>
      </x:c>
      <x:c r="E17" s="20">
        <x:f>E16</x:f>
        <x:v>3000</x:v>
      </x:c>
      <x:c r="F17" s="30">
        <x:f>SUM(F16)</x:f>
        <x:v>0</x:v>
      </x:c>
      <x:c r="G17" s="82"/>
      <x:c r="H17" s="40"/>
      <x:c r="I17" s="19" t="s">
        <x:v>29</x:v>
      </x:c>
      <x:c r="J17" s="20">
        <x:f>SUM(J14:J16)</x:f>
        <x:v>5700</x:v>
      </x:c>
      <x:c r="K17" s="21">
        <x:f>SUM(K14:K16)</x:f>
        <x:v>4800</x:v>
      </x:c>
      <x:c r="L17" s="20">
        <x:f>SUM(L14:L16)</x:f>
        <x:v>-900</x:v>
      </x:c>
    </x:row>
    <x:row r="18" spans="1:12" s="2" customFormat="1" ht="26.100000000000001" customHeight="1">
      <x:c r="A18" s="46"/>
      <x:c r="B18" s="77" t="s">
        <x:v>29</x:v>
      </x:c>
      <x:c r="C18" s="78"/>
      <x:c r="D18" s="10">
        <x:f>D17</x:f>
        <x:v>3000</x:v>
      </x:c>
      <x:c r="E18" s="10">
        <x:f>E17</x:f>
        <x:v>3000</x:v>
      </x:c>
      <x:c r="F18" s="28">
        <x:f>F17</x:f>
        <x:v>0</x:v>
      </x:c>
      <x:c r="G18" s="82"/>
      <x:c r="H18" s="41" t="s">
        <x:v>28</x:v>
      </x:c>
      <x:c r="I18" s="9" t="s">
        <x:v>23</x:v>
      </x:c>
      <x:c r="J18" s="8">
        <x:v>3200</x:v>
      </x:c>
      <x:c r="K18" s="11">
        <x:v>4433</x:v>
      </x:c>
      <x:c r="L18" s="8">
        <x:f>K18-J18</x:f>
        <x:v>1233</x:v>
      </x:c>
    </x:row>
    <x:row r="19" spans="1:12" s="2" customFormat="1" ht="26.100000000000001" customHeight="1">
      <x:c r="A19" s="44" t="s">
        <x:v>31</x:v>
      </x:c>
      <x:c r="B19" s="38" t="s">
        <x:v>31</x:v>
      </x:c>
      <x:c r="C19" s="7" t="s">
        <x:v>53</x:v>
      </x:c>
      <x:c r="D19" s="8">
        <x:v>0</x:v>
      </x:c>
      <x:c r="E19" s="8">
        <x:v>0</x:v>
      </x:c>
      <x:c r="F19" s="29">
        <x:f>E19-D19</x:f>
        <x:v>0</x:v>
      </x:c>
      <x:c r="G19" s="82"/>
      <x:c r="H19" s="42"/>
      <x:c r="I19" s="9" t="s">
        <x:v>1</x:v>
      </x:c>
      <x:c r="J19" s="8">
        <x:v>16718</x:v>
      </x:c>
      <x:c r="K19" s="11">
        <x:v>17769</x:v>
      </x:c>
      <x:c r="L19" s="8">
        <x:f t="shared" ref="L19:L23" si="2">K19-J19</x:f>
        <x:v>1051</x:v>
      </x:c>
    </x:row>
    <x:row r="20" spans="1:12" s="2" customFormat="1" ht="26.100000000000001" customHeight="1">
      <x:c r="A20" s="45"/>
      <x:c r="B20" s="39"/>
      <x:c r="C20" s="12" t="s">
        <x:v>5</x:v>
      </x:c>
      <x:c r="D20" s="8">
        <x:v>2279</x:v>
      </x:c>
      <x:c r="E20" s="8">
        <x:v>2279</x:v>
      </x:c>
      <x:c r="F20" s="29">
        <x:f>E20-D20</x:f>
        <x:v>0</x:v>
      </x:c>
      <x:c r="G20" s="82"/>
      <x:c r="H20" s="42"/>
      <x:c r="I20" s="9" t="s">
        <x:v>54</x:v>
      </x:c>
      <x:c r="J20" s="8">
        <x:v>3750</x:v>
      </x:c>
      <x:c r="K20" s="8">
        <x:v>3554</x:v>
      </x:c>
      <x:c r="L20" s="8">
        <x:f t="shared" si="2"/>
        <x:v>-196</x:v>
      </x:c>
    </x:row>
    <x:row r="21" spans="1:12" s="2" customFormat="1" ht="26.100000000000001" customHeight="1">
      <x:c r="A21" s="45"/>
      <x:c r="B21" s="40"/>
      <x:c r="C21" s="19" t="s">
        <x:v>29</x:v>
      </x:c>
      <x:c r="D21" s="20">
        <x:f>SUM(D19:D20)</x:f>
        <x:v>2279</x:v>
      </x:c>
      <x:c r="E21" s="20">
        <x:f>SUM(E19:E20)</x:f>
        <x:v>2279</x:v>
      </x:c>
      <x:c r="F21" s="30">
        <x:f>SUM(F19:F20)</x:f>
        <x:v>0</x:v>
      </x:c>
      <x:c r="G21" s="82"/>
      <x:c r="H21" s="42"/>
      <x:c r="I21" s="9" t="s">
        <x:v>62</x:v>
      </x:c>
      <x:c r="J21" s="8">
        <x:v>5376</x:v>
      </x:c>
      <x:c r="K21" s="8">
        <x:v>5437</x:v>
      </x:c>
      <x:c r="L21" s="8">
        <x:f t="shared" si="2"/>
        <x:v>61</x:v>
      </x:c>
    </x:row>
    <x:row r="22" spans="1:12" s="2" customFormat="1" ht="26.100000000000001" customHeight="1">
      <x:c r="A22" s="46"/>
      <x:c r="B22" s="79" t="s">
        <x:v>29</x:v>
      </x:c>
      <x:c r="C22" s="80"/>
      <x:c r="D22" s="10">
        <x:f>D21</x:f>
        <x:v>2279</x:v>
      </x:c>
      <x:c r="E22" s="15">
        <x:f>E21</x:f>
        <x:v>2279</x:v>
      </x:c>
      <x:c r="F22" s="28">
        <x:f>F21</x:f>
        <x:v>0</x:v>
      </x:c>
      <x:c r="G22" s="82"/>
      <x:c r="H22" s="42"/>
      <x:c r="I22" s="9" t="s">
        <x:v>19</x:v>
      </x:c>
      <x:c r="J22" s="8">
        <x:v>6900</x:v>
      </x:c>
      <x:c r="K22" s="8">
        <x:v>6813</x:v>
      </x:c>
      <x:c r="L22" s="8">
        <x:f t="shared" si="2"/>
        <x:v>-87</x:v>
      </x:c>
    </x:row>
    <x:row r="23" spans="1:12" s="2" customFormat="1" ht="26.100000000000001" customHeight="1">
      <x:c r="A23" s="47" t="s">
        <x:v>18</x:v>
      </x:c>
      <x:c r="B23" s="41" t="s">
        <x:v>18</x:v>
      </x:c>
      <x:c r="C23" s="12" t="s">
        <x:v>51</x:v>
      </x:c>
      <x:c r="D23" s="8">
        <x:v>0</x:v>
      </x:c>
      <x:c r="E23" s="11">
        <x:v>350</x:v>
      </x:c>
      <x:c r="F23" s="29">
        <x:f>E23-D23</x:f>
        <x:v>350</x:v>
      </x:c>
      <x:c r="G23" s="82"/>
      <x:c r="H23" s="42"/>
      <x:c r="I23" s="9" t="s">
        <x:v>50</x:v>
      </x:c>
      <x:c r="J23" s="8">
        <x:v>2514</x:v>
      </x:c>
      <x:c r="K23" s="8">
        <x:v>900</x:v>
      </x:c>
      <x:c r="L23" s="8">
        <x:f t="shared" si="2"/>
        <x:v>-1614</x:v>
      </x:c>
    </x:row>
    <x:row r="24" spans="1:12" s="2" customFormat="1" ht="26.100000000000001" customHeight="1">
      <x:c r="A24" s="48"/>
      <x:c r="B24" s="42"/>
      <x:c r="C24" s="12" t="s">
        <x:v>4</x:v>
      </x:c>
      <x:c r="D24" s="8">
        <x:v>150</x:v>
      </x:c>
      <x:c r="E24" s="8">
        <x:v>150</x:v>
      </x:c>
      <x:c r="F24" s="29">
        <x:f>E24-D24</x:f>
        <x:v>0</x:v>
      </x:c>
      <x:c r="G24" s="82"/>
      <x:c r="H24" s="43"/>
      <x:c r="I24" s="19" t="s">
        <x:v>29</x:v>
      </x:c>
      <x:c r="J24" s="20">
        <x:f>SUM(J18:J23)</x:f>
        <x:v>38458</x:v>
      </x:c>
      <x:c r="K24" s="20">
        <x:f>SUM(K18:K23)</x:f>
        <x:v>38906</x:v>
      </x:c>
      <x:c r="L24" s="20">
        <x:f>SUM(L18:L23)</x:f>
        <x:v>448</x:v>
      </x:c>
    </x:row>
    <x:row r="25" spans="1:12" s="2" customFormat="1" ht="26.100000000000001" customHeight="1">
      <x:c r="A25" s="47"/>
      <x:c r="B25" s="41"/>
      <x:c r="C25" s="13" t="s">
        <x:v>41</x:v>
      </x:c>
      <x:c r="D25" s="8">
        <x:v>0</x:v>
      </x:c>
      <x:c r="E25" s="8">
        <x:v>0</x:v>
      </x:c>
      <x:c r="F25" s="29">
        <x:f>E25-D25</x:f>
        <x:v>0</x:v>
      </x:c>
      <x:c r="G25" s="73"/>
      <x:c r="H25" s="83" t="s">
        <x:v>29</x:v>
      </x:c>
      <x:c r="I25" s="80"/>
      <x:c r="J25" s="10">
        <x:f>J13+J17+J24</x:f>
        <x:v>329021</x:v>
      </x:c>
      <x:c r="K25" s="10">
        <x:f>K13+K17+K24</x:f>
        <x:v>328160</x:v>
      </x:c>
      <x:c r="L25" s="10">
        <x:f>L13+L17+L24</x:f>
        <x:v>-861</x:v>
      </x:c>
    </x:row>
    <x:row r="26" spans="1:12" s="2" customFormat="1" ht="26.100000000000001" customHeight="1">
      <x:c r="A26" s="48"/>
      <x:c r="B26" s="43"/>
      <x:c r="C26" s="19" t="s">
        <x:v>29</x:v>
      </x:c>
      <x:c r="D26" s="20">
        <x:f>SUM(D23:D25)</x:f>
        <x:v>150</x:v>
      </x:c>
      <x:c r="E26" s="20">
        <x:f>SUM(E23:E25)</x:f>
        <x:v>500</x:v>
      </x:c>
      <x:c r="F26" s="34">
        <x:f>SUM(F23:F25)</x:f>
        <x:v>350</x:v>
      </x:c>
      <x:c r="G26" s="84" t="s">
        <x:v>59</x:v>
      </x:c>
      <x:c r="H26" s="32" t="s">
        <x:v>27</x:v>
      </x:c>
      <x:c r="I26" s="33" t="s">
        <x:v>37</x:v>
      </x:c>
      <x:c r="J26" s="8">
        <x:v>0</x:v>
      </x:c>
      <x:c r="K26" s="8">
        <x:v>1150</x:v>
      </x:c>
      <x:c r="L26" s="8">
        <x:f>K26-J26</x:f>
        <x:v>1150</x:v>
      </x:c>
    </x:row>
    <x:row r="27" spans="1:12" s="2" customFormat="1" ht="26.25" customHeight="1">
      <x:c r="A27" s="49"/>
      <x:c r="B27" s="79" t="s">
        <x:v>29</x:v>
      </x:c>
      <x:c r="C27" s="80"/>
      <x:c r="D27" s="10">
        <x:f>D26</x:f>
        <x:v>150</x:v>
      </x:c>
      <x:c r="E27" s="10">
        <x:f>E26</x:f>
        <x:v>500</x:v>
      </x:c>
      <x:c r="F27" s="35">
        <x:f>F26</x:f>
        <x:v>350</x:v>
      </x:c>
      <x:c r="G27" s="85"/>
      <x:c r="H27" s="86" t="s">
        <x:v>29</x:v>
      </x:c>
      <x:c r="I27" s="86"/>
      <x:c r="J27" s="36">
        <x:f>J26</x:f>
        <x:v>0</x:v>
      </x:c>
      <x:c r="K27" s="10">
        <x:f>K26</x:f>
        <x:v>1150</x:v>
      </x:c>
      <x:c r="L27" s="10">
        <x:f>L26</x:f>
        <x:v>1150</x:v>
      </x:c>
    </x:row>
    <x:row r="28" spans="1:12" s="2" customFormat="1" ht="26.100000000000001" customHeight="1">
      <x:c r="A28" s="58"/>
      <x:c r="B28" s="59"/>
      <x:c r="C28" s="59"/>
      <x:c r="D28" s="59"/>
      <x:c r="E28" s="59"/>
      <x:c r="F28" s="60"/>
      <x:c r="G28" s="72" t="s">
        <x:v>25</x:v>
      </x:c>
      <x:c r="H28" s="69" t="s">
        <x:v>58</x:v>
      </x:c>
      <x:c r="I28" s="31" t="s">
        <x:v>38</x:v>
      </x:c>
      <x:c r="J28" s="8">
        <x:v>10579</x:v>
      </x:c>
      <x:c r="K28" s="8">
        <x:v>10869</x:v>
      </x:c>
      <x:c r="L28" s="8">
        <x:f>K28-J28</x:f>
        <x:v>290</x:v>
      </x:c>
    </x:row>
    <x:row r="29" spans="1:12" s="2" customFormat="1" ht="26.100000000000001" customHeight="1">
      <x:c r="A29" s="61"/>
      <x:c r="B29" s="61"/>
      <x:c r="C29" s="61"/>
      <x:c r="D29" s="61"/>
      <x:c r="E29" s="61"/>
      <x:c r="F29" s="61"/>
      <x:c r="G29" s="73"/>
      <x:c r="H29" s="70"/>
      <x:c r="I29" s="14" t="s">
        <x:v>63</x:v>
      </x:c>
      <x:c r="J29" s="8">
        <x:v>5000</x:v>
      </x:c>
      <x:c r="K29" s="8">
        <x:v>3108</x:v>
      </x:c>
      <x:c r="L29" s="8">
        <x:f>K29-J29</x:f>
        <x:v>-1892</x:v>
      </x:c>
    </x:row>
    <x:row r="30" spans="1:12" s="2" customFormat="1" ht="26.100000000000001" customHeight="1">
      <x:c r="A30" s="62"/>
      <x:c r="B30" s="63"/>
      <x:c r="C30" s="63"/>
      <x:c r="D30" s="63"/>
      <x:c r="E30" s="63"/>
      <x:c r="F30" s="64"/>
      <x:c r="G30" s="74"/>
      <x:c r="H30" s="70"/>
      <x:c r="I30" s="16" t="s">
        <x:v>46</x:v>
      </x:c>
      <x:c r="J30" s="8">
        <x:v>28484</x:v>
      </x:c>
      <x:c r="K30" s="8">
        <x:v>32830</x:v>
      </x:c>
      <x:c r="L30" s="8">
        <x:f t="shared" ref="L30:L33" si="3">K30-J30</x:f>
        <x:v>4346</x:v>
      </x:c>
    </x:row>
    <x:row r="31" spans="1:12" s="2" customFormat="1" ht="26.100000000000001" customHeight="1">
      <x:c r="A31" s="62"/>
      <x:c r="B31" s="63"/>
      <x:c r="C31" s="63"/>
      <x:c r="D31" s="63"/>
      <x:c r="E31" s="63"/>
      <x:c r="F31" s="64"/>
      <x:c r="G31" s="75"/>
      <x:c r="H31" s="69"/>
      <x:c r="I31" s="16" t="s">
        <x:v>57</x:v>
      </x:c>
      <x:c r="J31" s="8">
        <x:v>1714</x:v>
      </x:c>
      <x:c r="K31" s="8">
        <x:v>2080</x:v>
      </x:c>
      <x:c r="L31" s="8">
        <x:f t="shared" si="3"/>
        <x:v>366</x:v>
      </x:c>
    </x:row>
    <x:row r="32" spans="1:12" s="2" customFormat="1" ht="26.100000000000001" customHeight="1">
      <x:c r="A32" s="62"/>
      <x:c r="B32" s="63"/>
      <x:c r="C32" s="63"/>
      <x:c r="D32" s="63"/>
      <x:c r="E32" s="63"/>
      <x:c r="F32" s="64"/>
      <x:c r="G32" s="75"/>
      <x:c r="H32" s="69"/>
      <x:c r="I32" s="37" t="s">
        <x:v>3</x:v>
      </x:c>
      <x:c r="J32" s="8">
        <x:v>3699</x:v>
      </x:c>
      <x:c r="K32" s="8">
        <x:v>2350</x:v>
      </x:c>
      <x:c r="L32" s="8">
        <x:f t="shared" si="3"/>
        <x:v>-1349</x:v>
      </x:c>
    </x:row>
    <x:row r="33" spans="1:12" s="2" customFormat="1" ht="26.25" customHeight="1">
      <x:c r="A33" s="62"/>
      <x:c r="B33" s="63"/>
      <x:c r="C33" s="63"/>
      <x:c r="D33" s="63"/>
      <x:c r="E33" s="63"/>
      <x:c r="F33" s="64"/>
      <x:c r="G33" s="75"/>
      <x:c r="H33" s="69"/>
      <x:c r="I33" s="16" t="s">
        <x:v>45</x:v>
      </x:c>
      <x:c r="J33" s="8">
        <x:v>0</x:v>
      </x:c>
      <x:c r="K33" s="11">
        <x:v>0</x:v>
      </x:c>
      <x:c r="L33" s="8">
        <x:f t="shared" si="3"/>
        <x:v>0</x:v>
      </x:c>
    </x:row>
    <x:row r="34" spans="1:12" s="2" customFormat="1" ht="26.100000000000001" customHeight="1">
      <x:c r="A34" s="62"/>
      <x:c r="B34" s="63"/>
      <x:c r="C34" s="63"/>
      <x:c r="D34" s="63"/>
      <x:c r="E34" s="63"/>
      <x:c r="F34" s="64"/>
      <x:c r="G34" s="75"/>
      <x:c r="H34" s="69"/>
      <x:c r="I34" s="16" t="s">
        <x:v>43</x:v>
      </x:c>
      <x:c r="J34" s="8">
        <x:v>8000</x:v>
      </x:c>
      <x:c r="K34" s="11">
        <x:v>5100</x:v>
      </x:c>
      <x:c r="L34" s="8">
        <x:f>K34-J34</x:f>
        <x:v>-2900</x:v>
      </x:c>
    </x:row>
    <x:row r="35" spans="1:12" s="2" customFormat="1" ht="26.100000000000001" customHeight="1">
      <x:c r="A35" s="62"/>
      <x:c r="B35" s="63"/>
      <x:c r="C35" s="63"/>
      <x:c r="D35" s="63"/>
      <x:c r="E35" s="63"/>
      <x:c r="F35" s="64"/>
      <x:c r="G35" s="75"/>
      <x:c r="H35" s="71"/>
      <x:c r="I35" s="22" t="s">
        <x:v>29</x:v>
      </x:c>
      <x:c r="J35" s="20">
        <x:f>SUM(J28:J34)</x:f>
        <x:v>57476</x:v>
      </x:c>
      <x:c r="K35" s="21">
        <x:f>SUM(K28:K34)</x:f>
        <x:v>56337</x:v>
      </x:c>
      <x:c r="L35" s="20">
        <x:f>SUM(L28:L34)</x:f>
        <x:v>-1139</x:v>
      </x:c>
    </x:row>
    <x:row r="36" spans="1:12" s="2" customFormat="1" ht="26.100000000000001" customHeight="1">
      <x:c r="A36" s="62"/>
      <x:c r="B36" s="63"/>
      <x:c r="C36" s="63"/>
      <x:c r="D36" s="63"/>
      <x:c r="E36" s="63"/>
      <x:c r="F36" s="64"/>
      <x:c r="G36" s="76"/>
      <x:c r="H36" s="79" t="s">
        <x:v>29</x:v>
      </x:c>
      <x:c r="I36" s="80"/>
      <x:c r="J36" s="10">
        <x:f>J35</x:f>
        <x:v>57476</x:v>
      </x:c>
      <x:c r="K36" s="15">
        <x:f>K35</x:f>
        <x:v>56337</x:v>
      </x:c>
      <x:c r="L36" s="15">
        <x:f>L35</x:f>
        <x:v>-1139</x:v>
      </x:c>
    </x:row>
    <x:row r="37" spans="1:12" s="2" customFormat="1" ht="26.100000000000001" customHeight="1">
      <x:c r="A37" s="62"/>
      <x:c r="B37" s="65"/>
      <x:c r="C37" s="65"/>
      <x:c r="D37" s="65"/>
      <x:c r="E37" s="65"/>
      <x:c r="F37" s="64"/>
      <x:c r="G37" s="44" t="s">
        <x:v>7</x:v>
      </x:c>
      <x:c r="H37" s="38" t="s">
        <x:v>7</x:v>
      </x:c>
      <x:c r="I37" s="16" t="s">
        <x:v>14</x:v>
      </x:c>
      <x:c r="J37" s="8">
        <x:v>128</x:v>
      </x:c>
      <x:c r="K37" s="11">
        <x:v>3413</x:v>
      </x:c>
      <x:c r="L37" s="8">
        <x:f>K37-J37</x:f>
        <x:v>3285</x:v>
      </x:c>
    </x:row>
    <x:row r="38" spans="1:12" s="2" customFormat="1" ht="26.100000000000001" customHeight="1">
      <x:c r="A38" s="62"/>
      <x:c r="B38" s="63"/>
      <x:c r="C38" s="63"/>
      <x:c r="D38" s="63"/>
      <x:c r="E38" s="63"/>
      <x:c r="F38" s="64"/>
      <x:c r="G38" s="48"/>
      <x:c r="H38" s="40"/>
      <x:c r="I38" s="24" t="s">
        <x:v>29</x:v>
      </x:c>
      <x:c r="J38" s="8">
        <x:f>J37</x:f>
        <x:v>128</x:v>
      </x:c>
      <x:c r="K38" s="11">
        <x:f>K37</x:f>
        <x:v>3413</x:v>
      </x:c>
      <x:c r="L38" s="8">
        <x:f>K38-J38</x:f>
        <x:v>3285</x:v>
      </x:c>
    </x:row>
    <x:row r="39" spans="1:12" s="2" customFormat="1" ht="26.100000000000001" customHeight="1">
      <x:c r="A39" s="66"/>
      <x:c r="B39" s="67"/>
      <x:c r="C39" s="67"/>
      <x:c r="D39" s="67"/>
      <x:c r="E39" s="67"/>
      <x:c r="F39" s="68"/>
      <x:c r="G39" s="55"/>
      <x:c r="H39" s="87" t="s">
        <x:v>29</x:v>
      </x:c>
      <x:c r="I39" s="88"/>
      <x:c r="J39" s="17">
        <x:f>J38</x:f>
        <x:v>128</x:v>
      </x:c>
      <x:c r="K39" s="17">
        <x:f>K38</x:f>
        <x:v>3413</x:v>
      </x:c>
      <x:c r="L39" s="17">
        <x:f>L38</x:f>
        <x:v>3285</x:v>
      </x:c>
    </x:row>
    <x:row r="40" spans="1:12" s="2" customFormat="1" ht="33" customHeight="1">
      <x:c r="A40" s="56" t="s">
        <x:v>56</x:v>
      </x:c>
      <x:c r="B40" s="57"/>
      <x:c r="C40" s="57"/>
      <x:c r="D40" s="18">
        <x:f>D11+D15+D18+D22+D27</x:f>
        <x:v>386625</x:v>
      </x:c>
      <x:c r="E40" s="18">
        <x:f>E11+E15+E18+E22+E27</x:f>
        <x:v>389060</x:v>
      </x:c>
      <x:c r="F40" s="18">
        <x:f>F11+F15+F18+F22+F27</x:f>
        <x:v>2435</x:v>
      </x:c>
      <x:c r="G40" s="56" t="s">
        <x:v>49</x:v>
      </x:c>
      <x:c r="H40" s="57"/>
      <x:c r="I40" s="57"/>
      <x:c r="J40" s="18">
        <x:f>J25+J36+J27+J39</x:f>
        <x:v>386625</x:v>
      </x:c>
      <x:c r="K40" s="18">
        <x:f>K25+K36+K27+K39</x:f>
        <x:v>389060</x:v>
      </x:c>
      <x:c r="L40" s="18">
        <x:f>L25+L36+L27+L39</x:f>
        <x:v>2435</x:v>
      </x:c>
    </x:row>
  </x:sheetData>
  <x:mergeCells count="35">
    <x:mergeCell ref="H8:H13"/>
    <x:mergeCell ref="H14:H17"/>
    <x:mergeCell ref="H18:H24"/>
    <x:mergeCell ref="A19:A22"/>
    <x:mergeCell ref="B19:B21"/>
    <x:mergeCell ref="A23:A27"/>
    <x:mergeCell ref="B23:B26"/>
    <x:mergeCell ref="A8:A11"/>
    <x:mergeCell ref="B8:B10"/>
    <x:mergeCell ref="A12:A15"/>
    <x:mergeCell ref="B12:B14"/>
    <x:mergeCell ref="A16:A18"/>
    <x:mergeCell ref="B16:B17"/>
    <x:mergeCell ref="A2:L2"/>
    <x:mergeCell ref="J4:L4"/>
    <x:mergeCell ref="A6:F6"/>
    <x:mergeCell ref="G6:L6"/>
    <x:mergeCell ref="G37:G39"/>
    <x:mergeCell ref="H37:H38"/>
    <x:mergeCell ref="A40:C40"/>
    <x:mergeCell ref="G40:I40"/>
    <x:mergeCell ref="A28:F39"/>
    <x:mergeCell ref="H28:H35"/>
    <x:mergeCell ref="G28:G36"/>
    <x:mergeCell ref="B11:C11"/>
    <x:mergeCell ref="B15:C15"/>
    <x:mergeCell ref="B18:C18"/>
    <x:mergeCell ref="B22:C22"/>
    <x:mergeCell ref="B27:C27"/>
    <x:mergeCell ref="G8:G25"/>
    <x:mergeCell ref="H25:I25"/>
    <x:mergeCell ref="G26:G27"/>
    <x:mergeCell ref="H27:I27"/>
    <x:mergeCell ref="H36:I36"/>
    <x:mergeCell ref="H39:I39"/>
  </x:mergeCells>
  <x:printOptions horizontalCentered="1" verticalCentered="0" headings="0" gridLines="0" gridLinesSet="1"/>
  <x:pageMargins left="0.1180555522441864" right="0.1180555522441864" top="0.39347222447395325" bottom="0.39347222447395325" header="0.1180555522441864" footer="0.1180555522441864"/>
  <x:pageSetup paperSize="9" scale="62" firstPageNumber="1" fitToWidth="1" fitToHeight="1" orientation="portrait" usePrinterDefaults="1" blackAndWhite="0" draft="0" useFirstPageNumber="0" horizontalDpi="600" verticalDpi="600" copies="1"/>
  <x:legacy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2" baseType="lpstr">
      <vt:lpstr>작성방법</vt:lpstr>
      <vt:lpstr>복지관 회계 등</vt:lpstr>
    </vt:vector>
  </ep:TitlesOfParts>
  <ep:TotalTime>220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34</cp:revision>
  <cp:lastPrinted>2020-11-26T08:16:38.116</cp:lastPrinted>
  <dcterms:created xsi:type="dcterms:W3CDTF">2019-09-27T05:01:50.000</dcterms:created>
  <dcterms:modified xsi:type="dcterms:W3CDTF">2020-11-26T10:36:49.622</dcterms:modified>
  <cp:version>0906.0200.01</cp:version>
</cp:coreProperties>
</file>